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160\Desktop\"/>
    </mc:Choice>
  </mc:AlternateContent>
  <bookViews>
    <workbookView xWindow="0" yWindow="0" windowWidth="15360" windowHeight="7644"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<sst xmlns="http://schemas.openxmlformats.org/spreadsheetml/2006/main" count="1176" uniqueCount="625">
  <si>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</si>
  <si>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</si>
  <si>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</si>
  <si>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</si>
  <si>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</si>
  <si>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</si>
  <si>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</si>
  <si>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</si>
  <si>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</si>
  <si>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</si>
  <si>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</si>
  <si>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</si>
  <si>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</si>
  <si>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</si>
  <si>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</si>
  <si>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</si>
  <si>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</si>
  <si>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</si>
  <si>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</si>
  <si>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</si>
  <si>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</si>
  <si>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</si>
  <si>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</si>
  <si>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</si>
  <si>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</si>
  <si>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</si>
  <si>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</si>
  <si>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</si>
  <si>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</si>
  <si>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</si>
  <si>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</si>
  <si>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</si>
  <si>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</si>
  <si>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</si>
  <si>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</si>
  <si>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</si>
  <si>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</si>
  <si>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</si>
  <si>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</si>
  <si>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</si>
  <si>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</si>
  <si>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</si>
  <si>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</si>
  <si>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</si>
  <si>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</si>
  <si>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</si>
  <si>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</si>
  <si>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</si>
  <si>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</si>
  <si>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</si>
  <si>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</si>
  <si>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</si>
  <si>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</si>
  <si>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</si>
  <si>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</si>
  <si>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</si>
  <si>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</si>
  <si>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</si>
  <si>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</si>
  <si>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</si>
  <si>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</si>
  <si>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</si>
  <si>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</si>
  <si>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</si>
  <si>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</si>
  <si>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</si>
  <si>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</si>
  <si>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</si>
  <si>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</si>
  <si>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</si>
  <si>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</si>
  <si>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</si>
  <si>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</si>
  <si>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</si>
  <si>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</si>
  <si>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</si>
  <si>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</si>
  <si>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</si>
  <si>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</si>
  <si>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</si>
  <si>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</si>
  <si>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</si>
  <si>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</si>
  <si>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</si>
  <si>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</si>
  <si>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</si>
  <si>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</si>
  <si>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</si>
  <si>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</si>
  <si>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</si>
  <si>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</si>
  <si>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</si>
  <si>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</si>
  <si>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</si>
  <si>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</si>
  <si>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</si>
  <si>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</si>
  <si>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</si>
  <si>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</si>
  <si>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</si>
  <si>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</si>
  <si>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</si>
  <si>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</si>
  <si>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</si>
  <si>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</si>
  <si>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</si>
  <si>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</si>
  <si>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</si>
  <si>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</si>
  <si>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</si>
  <si>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</si>
  <si>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</si>
  <si>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</si>
  <si>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</si>
  <si>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</si>
  <si>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</si>
  <si>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</si>
  <si>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</si>
  <si>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</si>
  <si>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</si>
  <si>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</si>
  <si>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</si>
  <si>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</si>
  <si>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</si>
  <si>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</si>
  <si>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</si>
  <si>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</si>
  <si>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</si>
  <si>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</si>
  <si>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</si>
  <si>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</si>
  <si>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</si>
  <si>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</si>
  <si>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</si>
  <si>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</si>
  <si>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</si>
  <si>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</si>
  <si>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</si>
  <si>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</si>
  <si>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</si>
  <si>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</si>
  <si>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</si>
  <si>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</si>
  <si>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</si>
  <si>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</si>
  <si>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</si>
  <si>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</si>
  <si>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</si>
  <si>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</si>
  <si>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</si>
  <si>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</si>
  <si>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</si>
  <si>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</si>
  <si>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</si>
  <si>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</si>
  <si>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</si>
  <si>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</si>
  <si>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</si>
  <si>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</si>
  <si>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</si>
  <si>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</si>
  <si>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</si>
  <si>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</si>
  <si>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</si>
  <si>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</si>
  <si>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</si>
  <si>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</si>
  <si>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</si>
  <si>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</si>
  <si>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</si>
  <si>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</si>
  <si>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</si>
  <si>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</si>
  <si>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</si>
  <si>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</si>
  <si>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</si>
  <si>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</si>
  <si>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</si>
  <si>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</si>
  <si>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</si>
  <si>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</si>
  <si>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</si>
  <si>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</si>
  <si>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</si>
  <si>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</si>
  <si>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</si>
  <si>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</si>
  <si>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</si>
  <si>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</si>
  <si>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</si>
  <si>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</si>
  <si>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</si>
  <si>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</si>
  <si>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</si>
  <si>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</si>
  <si>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</si>
  <si>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</si>
  <si>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</si>
  <si>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</si>
  <si>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</si>
  <si>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</si>
  <si>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</si>
  <si>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</si>
  <si>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</si>
  <si>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</si>
  <si>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</si>
  <si>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</si>
  <si>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</si>
  <si>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</si>
  <si>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</si>
  <si>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</si>
  <si>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</si>
  <si>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</si>
  <si>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</si>
  <si>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</si>
  <si>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</si>
  <si>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</si>
  <si>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</si>
  <si>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</si>
  <si>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</si>
  <si>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</si>
  <si>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</si>
  <si>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</si>
  <si>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</si>
  <si>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</si>
  <si>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</si>
  <si>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</si>
  <si>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</si>
  <si>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</si>
  <si>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</si>
  <si>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</si>
  <si>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</si>
  <si>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</si>
  <si>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</si>
  <si>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</si>
  <si>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</si>
  <si>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</si>
  <si>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</si>
  <si>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</si>
  <si>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</si>
  <si>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</si>
  <si>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</si>
  <si>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</si>
  <si>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</si>
  <si>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</si>
  <si>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</si>
  <si>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</si>
  <si>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</si>
  <si>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</si>
  <si>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</si>
  <si>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</si>
  <si>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</si>
  <si>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</si>
  <si>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</si>
  <si>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</si>
  <si>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</si>
  <si>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</si>
  <si>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</si>
  <si>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</si>
  <si>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</si>
  <si>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</si>
  <si>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</si>
  <si>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</si>
  <si>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</si>
  <si>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</si>
  <si>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</si>
  <si>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</si>
  <si>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</si>
  <si>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</si>
  <si>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</si>
  <si>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</si>
  <si>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</si>
  <si>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</si>
  <si>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</si>
  <si>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</si>
  <si>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</si>
  <si>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</si>
  <si>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</si>
  <si>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</si>
  <si>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</si>
  <si>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</si>
  <si>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</si>
  <si>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</si>
  <si>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</si>
  <si>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</si>
  <si>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</si>
  <si>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</si>
  <si>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</si>
  <si>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</si>
  <si>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</si>
  <si>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</si>
  <si>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</si>
  <si>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</si>
  <si>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</si>
  <si>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</si>
  <si>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</si>
  <si>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</si>
  <si>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</si>
  <si>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</si>
  <si>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</si>
  <si>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</si>
  <si>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</si>
  <si>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</si>
  <si>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</si>
  <si>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</si>
  <si>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</si>
  <si>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</si>
  <si>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</si>
  <si>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</si>
  <si>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</si>
  <si>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</si>
  <si>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</si>
  <si>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</si>
  <si>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</si>
  <si>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</si>
  <si>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</si>
  <si>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</si>
  <si>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</si>
  <si>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</si>
  <si>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</si>
  <si>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</si>
  <si>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</si>
  <si>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</si>
  <si>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</si>
  <si>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</si>
  <si>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</si>
  <si>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</si>
  <si>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</si>
  <si>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</si>
  <si>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</si>
  <si>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</si>
  <si>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</si>
  <si>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</si>
  <si>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</si>
  <si>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</si>
  <si>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</si>
  <si>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</si>
  <si>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</si>
  <si>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</si>
  <si>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</si>
  <si>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</si>
  <si>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</si>
  <si>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</si>
  <si>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</si>
  <si>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</si>
  <si>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</si>
  <si>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</si>
  <si>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</si>
  <si>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</si>
  <si>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</si>
  <si>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</si>
  <si>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</si>
  <si>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</si>
  <si>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</si>
  <si>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</si>
  <si>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</si>
  <si>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</si>
  <si>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</si>
  <si>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</si>
  <si>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</si>
  <si>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</si>
  <si>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</si>
  <si>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</si>
  <si>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</si>
  <si>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</si>
  <si>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</si>
  <si>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</si>
  <si>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</si>
  <si>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</si>
  <si>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</si>
  <si>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</si>
  <si>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</si>
  <si>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</si>
  <si>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</si>
  <si>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</si>
  <si>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</si>
  <si>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</si>
  <si>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</si>
  <si>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</si>
  <si>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</si>
  <si>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</si>
  <si>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</si>
  <si>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</si>
  <si>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</si>
  <si>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</si>
  <si>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</si>
  <si>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</si>
  <si>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</si>
  <si>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</si>
  <si>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</si>
  <si>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</si>
  <si>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</si>
  <si>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</si>
  <si>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</si>
  <si>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</si>
  <si>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</si>
  <si>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</si>
  <si>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</si>
  <si>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</si>
  <si>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</si>
  <si>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</si>
  <si>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</si>
  <si>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</si>
  <si>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</si>
  <si>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</si>
  <si>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</si>
  <si>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</si>
  <si>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</si>
  <si>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</si>
  <si>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</si>
  <si>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</si>
  <si>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</si>
  <si>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</si>
  <si>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</si>
  <si>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</si>
  <si>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法適用企業</t>
    <phoneticPr fontId="5"/>
  </si>
  <si>
    <t>総合動植物公園事業特別会計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</si>
  <si>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</si>
  <si>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</si>
  <si>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</si>
  <si>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</si>
  <si>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</si>
  <si>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</si>
  <si>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</si>
  <si>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</si>
  <si>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</si>
  <si>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</si>
  <si>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</si>
  <si>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</si>
  <si>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</si>
  <si>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</si>
  <si>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</si>
  <si>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</si>
  <si>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</si>
  <si>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</si>
  <si>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</si>
  <si>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</si>
  <si>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</si>
  <si>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</si>
  <si>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</si>
  <si>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</si>
  <si>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</si>
  <si>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</si>
  <si>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</si>
  <si>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</si>
  <si>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</si>
  <si>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</si>
  <si>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</si>
  <si>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</si>
  <si>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</si>
  <si>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</si>
  <si>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</si>
  <si>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</si>
  <si>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</si>
  <si>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</si>
  <si>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</si>
  <si>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</si>
  <si>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</si>
  <si>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</si>
  <si>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</si>
  <si>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</si>
  <si>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</si>
  <si>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</si>
  <si>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</si>
  <si>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</si>
  <si>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</si>
  <si>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</si>
  <si>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</si>
  <si>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</si>
  <si>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</si>
  <si>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</si>
  <si>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</si>
  <si>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</si>
  <si>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</si>
  <si>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</si>
  <si>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</si>
  <si>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</si>
  <si>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</si>
  <si>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</si>
  <si>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</si>
  <si>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総合動植物公園事業特別会計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</si>
  <si>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</si>
  <si>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</si>
  <si>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</si>
  <si>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</si>
  <si>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</si>
  <si>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</si>
  <si>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</si>
  <si>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</si>
  <si>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</si>
  <si>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</si>
  <si>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</si>
  <si>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</si>
  <si>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</si>
  <si>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</si>
  <si>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</si>
  <si>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</si>
  <si>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</si>
  <si>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</si>
  <si>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</si>
  <si>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</si>
  <si>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</si>
  <si>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</si>
  <si>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</si>
  <si>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</si>
  <si>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</si>
  <si>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</si>
  <si>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</si>
  <si>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</si>
  <si>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</si>
  <si>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</si>
  <si>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</si>
  <si>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</si>
  <si>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</si>
  <si>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</si>
  <si>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</si>
  <si>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</si>
  <si>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</si>
  <si>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</si>
  <si>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</si>
  <si>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</si>
  <si>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</si>
  <si>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</si>
  <si>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</si>
  <si>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</si>
  <si>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</si>
  <si>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</si>
  <si>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</si>
  <si>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</si>
  <si>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</si>
  <si>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</si>
  <si>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</si>
  <si>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</si>
  <si>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</si>
  <si>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</si>
  <si>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</si>
  <si>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</si>
  <si>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</si>
  <si>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</si>
  <si>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</si>
  <si>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</si>
  <si>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</si>
  <si>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</si>
  <si>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</si>
  <si>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</si>
  <si>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</si>
  <si>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</si>
  <si>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</si>
  <si>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</si>
  <si>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</si>
  <si>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</si>
  <si>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</si>
  <si>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</si>
  <si>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</si>
  <si>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</si>
  <si>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</si>
  <si>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</si>
  <si>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</si>
  <si>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</si>
  <si>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</si>
  <si>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</si>
  <si>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</si>
  <si>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</si>
  <si>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</si>
  <si>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</si>
  <si>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</si>
  <si>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6.27</t>
  </si>
  <si>
    <t>▲ 2.23</t>
  </si>
  <si>
    <t>▲ 3.33</t>
  </si>
  <si>
    <t>▲ 1.83</t>
  </si>
  <si>
    <t>▲ 0.89</t>
  </si>
  <si>
    <t>病院事業会計</t>
  </si>
  <si>
    <t>一般会計</t>
  </si>
  <si>
    <t>水道事業会計</t>
  </si>
  <si>
    <t>国民健康保険事業特別会計</t>
  </si>
  <si>
    <t>下水道事業会計</t>
  </si>
  <si>
    <t>競輪事業特別会計</t>
  </si>
  <si>
    <t>母子父子寡婦福祉資金貸付事業特別会計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</si>
  <si>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</si>
  <si>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</si>
  <si>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</si>
  <si>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</si>
  <si>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</si>
  <si>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</si>
  <si>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</si>
  <si>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</si>
  <si>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</si>
  <si>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豊橋市未来産業支援基金</t>
    <rPh sb="0" eb="3">
      <t>トヨハシシ</t>
    </rPh>
    <rPh sb="3" eb="5">
      <t>ミライ</t>
    </rPh>
    <rPh sb="5" eb="7">
      <t>サンギョウ</t>
    </rPh>
    <rPh sb="7" eb="9">
      <t>シエン</t>
    </rPh>
    <rPh sb="9" eb="11">
      <t>キキン</t>
    </rPh>
    <phoneticPr fontId="5"/>
  </si>
  <si>
    <t>豊橋市公共施設等整備基金</t>
    <rPh sb="0" eb="3">
      <t>トヨハシシ</t>
    </rPh>
    <rPh sb="3" eb="5">
      <t>コウキョウ</t>
    </rPh>
    <rPh sb="5" eb="7">
      <t>シセツ</t>
    </rPh>
    <rPh sb="7" eb="8">
      <t>トウ</t>
    </rPh>
    <rPh sb="8" eb="10">
      <t>セイビ</t>
    </rPh>
    <rPh sb="10" eb="12">
      <t>キキン</t>
    </rPh>
    <phoneticPr fontId="5"/>
  </si>
  <si>
    <t>星野眞吾・高畑郁子美術振興基金</t>
    <rPh sb="5" eb="7">
      <t>タカハタ</t>
    </rPh>
    <rPh sb="7" eb="9">
      <t>イクコ</t>
    </rPh>
    <phoneticPr fontId="5"/>
  </si>
  <si>
    <t>豊橋市福祉振興基金</t>
  </si>
  <si>
    <t>豊橋市新型コロナウイルス感染症対策基金</t>
    <rPh sb="3" eb="5">
      <t>シンガタ</t>
    </rPh>
    <rPh sb="12" eb="15">
      <t>カンセンショウ</t>
    </rPh>
    <rPh sb="15" eb="17">
      <t>タイサク</t>
    </rPh>
    <rPh sb="17" eb="19">
      <t>キキン</t>
    </rPh>
    <phoneticPr fontId="5"/>
  </si>
  <si>
    <t>-</t>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</si>
  <si>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</si>
  <si>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</si>
  <si>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</si>
  <si>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</si>
  <si>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</si>
  <si>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</si>
  <si>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</si>
  <si>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</si>
  <si>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</si>
  <si>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</si>
  <si>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</si>
  <si>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</si>
  <si>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</si>
  <si>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</si>
  <si>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</si>
  <si>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</si>
  <si>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</si>
  <si>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(株)道の駅とよはし</t>
    <rPh sb="1" eb="2">
      <t>カブ</t>
    </rPh>
    <rPh sb="3" eb="4">
      <t>ミチ</t>
    </rPh>
    <rPh sb="5" eb="6">
      <t>エキ</t>
    </rPh>
    <phoneticPr fontId="2"/>
  </si>
  <si>
    <t>穂の国とよはし電力（株）</t>
    <rPh sb="0" eb="1">
      <t>ホ</t>
    </rPh>
    <rPh sb="2" eb="3">
      <t>クニ</t>
    </rPh>
    <rPh sb="7" eb="9">
      <t>デンリョク</t>
    </rPh>
    <rPh sb="10" eb="11">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</si>
  <si>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</si>
  <si>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</si>
  <si>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</si>
  <si>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</si>
  <si>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</si>
  <si>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</si>
  <si>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</si>
  <si>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</si>
  <si>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</si>
  <si>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</si>
  <si>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</si>
  <si>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地方債現在高が増加したものの、準元利償還金の減少や債務負担行為に基づく支出予定額の減少などにより将来負担額が減少したことに加え、指標の分子を縮小させる要因である充当可能基金が増加したため前年と比較し5.0％減少した。令和２年度末の実質公債費比率は、指標の分子にあたる地方債元利償還金は減少したものの、地方債償還に充当できる特定財源が減少したため、3.8％（前年度3.7％）となり、0.1％悪化した。今後も更なる歳出見直し及び歳入確保を図り、財政調整基金の残高確保に努めていく。 </t>
    <phoneticPr fontId="5"/>
  </si>
  <si>
    <t xml:space="preserve">    令和２年度末時点の将来負担比率は前年度と比較し5.0％低下した一方、有形固定資産減価償却率は前年度と比較して1.2％増加した。　将来負担比率は、基準財政需要額算入見込額が減少した一方で、新規の基金設置による充当可能基金の増や病院事業会計の元金残高減少による公営企業債等繰入見込額の減により改善した。有形固定資産減価償却率は、計画的な老朽化対策を行っているものの橋梁や道路をはじめとしたインフラ資産や小中学校をはじめとした公共施設の老朽化が進んでいるため増加した。類似団体平均値と比較すると将来負担比率は14.9ポイント、有形固定資産減価償却率は7.1ポイント上回っているため、今後は施設の複合化などを含めた効率的な施設管理を図るとともに、地方債の計画的な活用に努める。</t>
    <rPh sb="68" eb="70">
      <t>ショウライ</t>
    </rPh>
    <rPh sb="70" eb="72">
      <t>フタン</t>
    </rPh>
    <rPh sb="72" eb="74">
      <t>ヒリツ</t>
    </rPh>
    <rPh sb="76" eb="78">
      <t>キジュン</t>
    </rPh>
    <rPh sb="78" eb="80">
      <t>ザイセイ</t>
    </rPh>
    <rPh sb="80" eb="82">
      <t>ジュヨウ</t>
    </rPh>
    <rPh sb="82" eb="83">
      <t>ガク</t>
    </rPh>
    <rPh sb="83" eb="85">
      <t>サンニュウ</t>
    </rPh>
    <rPh sb="85" eb="87">
      <t>ミコ</t>
    </rPh>
    <rPh sb="87" eb="88">
      <t>ガク</t>
    </rPh>
    <rPh sb="89" eb="91">
      <t>ゲンショウ</t>
    </rPh>
    <rPh sb="93" eb="95">
      <t>イッポウ</t>
    </rPh>
    <rPh sb="97" eb="99">
      <t>シンキ</t>
    </rPh>
    <rPh sb="100" eb="102">
      <t>キキン</t>
    </rPh>
    <rPh sb="102" eb="104">
      <t>セッチ</t>
    </rPh>
    <rPh sb="107" eb="109">
      <t>ジュウトウ</t>
    </rPh>
    <rPh sb="109" eb="111">
      <t>カノウ</t>
    </rPh>
    <rPh sb="111" eb="113">
      <t>キキン</t>
    </rPh>
    <rPh sb="114" eb="115">
      <t>ゾウ</t>
    </rPh>
    <rPh sb="116" eb="118">
      <t>ビョウイン</t>
    </rPh>
    <rPh sb="118" eb="120">
      <t>ジギョウ</t>
    </rPh>
    <rPh sb="120" eb="122">
      <t>カイケイ</t>
    </rPh>
    <rPh sb="123" eb="125">
      <t>ガンキン</t>
    </rPh>
    <rPh sb="125" eb="127">
      <t>ザンダカ</t>
    </rPh>
    <rPh sb="127" eb="129">
      <t>ゲンショウ</t>
    </rPh>
    <rPh sb="132" eb="134">
      <t>コウエイ</t>
    </rPh>
    <rPh sb="134" eb="136">
      <t>キギョウ</t>
    </rPh>
    <rPh sb="136" eb="137">
      <t>サイ</t>
    </rPh>
    <rPh sb="137" eb="138">
      <t>トウ</t>
    </rPh>
    <rPh sb="138" eb="139">
      <t>ク</t>
    </rPh>
    <rPh sb="139" eb="140">
      <t>イ</t>
    </rPh>
    <rPh sb="140" eb="142">
      <t>ミコ</t>
    </rPh>
    <rPh sb="142" eb="143">
      <t>ガク</t>
    </rPh>
    <rPh sb="144" eb="145">
      <t>ゲン</t>
    </rPh>
    <rPh sb="148" eb="150">
      <t>カイゼン</t>
    </rPh>
    <rPh sb="166" eb="169">
      <t>ケイカクテキ</t>
    </rPh>
    <rPh sb="170" eb="173">
      <t>ロウキュウカ</t>
    </rPh>
    <rPh sb="173" eb="175">
      <t>タイサク</t>
    </rPh>
    <rPh sb="176" eb="17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</si>
</sst>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11BF-4479-8902-814D481C48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40831</c:v>
                </c:pt>
                <c:pt idx="1">
                  <c:v>49698</c:v>
                </c:pt>
                <c:pt idx="2">
                  <c:v>52884</c:v>
                </c:pt>
                <c:pt idx="3">
                  <c:v>59544</c:v>
                </c:pt>
                <c:pt idx="4">
                  <c:v>60052</c:v>
                </c:pt>
              </c:numCache>
            </c:numRef>
          </c:val>
          <c:smooth val="0"/>
          <c:extLst>
            <c:ext xmlns:c16="http://schemas.microsoft.com/office/drawing/2014/chart" uri="{C3380CC4-5D6E-409C-BE32-E72D297353CC}">
              <c16:uniqueId val="{00000001-11BF-4479-8902-814D481C48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5.63</c:v>
                </c:pt>
                <c:pt idx="2">
                  <c:v>3.9</c:v>
                </c:pt>
                <c:pt idx="3">
                  <c:v>5.03</c:v>
                </c:pt>
                <c:pt idx="4">
                  <c:v>6.41</c:v>
                </c:pt>
              </c:numCache>
            </c:numRef>
          </c:val>
          <c:extLst>
            <c:ext xmlns:c16="http://schemas.microsoft.com/office/drawing/2014/chart" uri="{C3380CC4-5D6E-409C-BE32-E72D297353CC}">
              <c16:uniqueId val="{00000000-2E98-43EE-912D-BBBF9987F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7.61</c:v>
                </c:pt>
                <c:pt idx="1">
                  <c:v>7.16</c:v>
                </c:pt>
                <c:pt idx="2">
                  <c:v>8.32</c:v>
                </c:pt>
                <c:pt idx="3">
                  <c:v>7.25</c:v>
                </c:pt>
                <c:pt idx="4">
                  <c:v>7.13</c:v>
                </c:pt>
              </c:numCache>
            </c:numRef>
          </c:val>
          <c:extLst>
            <c:ext xmlns:c16="http://schemas.microsoft.com/office/drawing/2014/chart" uri="{C3380CC4-5D6E-409C-BE32-E72D297353CC}">
              <c16:uniqueId val="{00000001-2E98-43EE-912D-BBBF9987F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-6.27</c:v>
                </c:pt>
                <c:pt idx="1">
                  <c:v>-2.23</c:v>
                </c:pt>
                <c:pt idx="2">
                  <c:v>-3.33</c:v>
                </c:pt>
                <c:pt idx="3">
                  <c:v>-1.83</c:v>
                </c:pt>
                <c:pt idx="4">
                  <c:v>-0.89</c:v>
                </c:pt>
              </c:numCache>
            </c:numRef>
          </c:val>
          <c:smooth val="0"/>
          <c:extLst>
            <c:ext xmlns:c16="http://schemas.microsoft.com/office/drawing/2014/chart" uri="{C3380CC4-5D6E-409C-BE32-E72D297353CC}">
              <c16:uniqueId val="{00000002-2E98-43EE-912D-BBBF9987F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1.1000000000000001</c:v>
                </c:pt>
                <c:pt idx="2">
                  <c:v>#N/A</c:v>
                </c:pt>
                <c:pt idx="3">
                  <c:v>1.1200000000000001</c:v>
                </c:pt>
                <c:pt idx="4">
                  <c:v>#N/A</c:v>
                </c:pt>
                <c:pt idx="5">
                  <c:v>0.03</c:v>
                </c:pt>
                <c:pt idx="6">
                  <c:v>#N/A</c:v>
                </c:pt>
                <c:pt idx="7">
                  <c:v>0.02</c:v>
                </c:pt>
                <c:pt idx="8">
                  <c:v>#N/A</c:v>
                </c:pt>
                <c:pt idx="9">
                  <c:v>0</c:v>
                </c:pt>
              </c:numCache>
            </c:numRef>
          </c:val>
          <c:extLst>
            <c:ext xmlns:c16="http://schemas.microsoft.com/office/drawing/2014/chart" uri="{C3380CC4-5D6E-409C-BE32-E72D297353CC}">
              <c16:uniqueId val="{00000000-48F5-443A-91C0-1AF7A65C9B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5-443A-91C0-1AF7A65C9BE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F5-443A-91C0-1AF7A65C9BED}"/>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3-48F5-443A-91C0-1AF7A65C9BED}"/>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1.73</c:v>
                </c:pt>
                <c:pt idx="2">
                  <c:v>#N/A</c:v>
                </c:pt>
                <c:pt idx="3">
                  <c:v>1.69</c:v>
                </c:pt>
                <c:pt idx="4">
                  <c:v>#N/A</c:v>
                </c:pt>
                <c:pt idx="5">
                  <c:v>1.21</c:v>
                </c:pt>
                <c:pt idx="6">
                  <c:v>#N/A</c:v>
                </c:pt>
                <c:pt idx="7">
                  <c:v>1</c:v>
                </c:pt>
                <c:pt idx="8">
                  <c:v>#N/A</c:v>
                </c:pt>
                <c:pt idx="9">
                  <c:v>0.92</c:v>
                </c:pt>
              </c:numCache>
            </c:numRef>
          </c:val>
          <c:extLst>
            <c:ext xmlns:c16="http://schemas.microsoft.com/office/drawing/2014/chart" uri="{C3380CC4-5D6E-409C-BE32-E72D297353CC}">
              <c16:uniqueId val="{00000004-48F5-443A-91C0-1AF7A65C9BE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2.4900000000000002</c:v>
                </c:pt>
                <c:pt idx="2">
                  <c:v>#N/A</c:v>
                </c:pt>
                <c:pt idx="3">
                  <c:v>2.5499999999999998</c:v>
                </c:pt>
                <c:pt idx="4">
                  <c:v>#N/A</c:v>
                </c:pt>
                <c:pt idx="5">
                  <c:v>2.71</c:v>
                </c:pt>
                <c:pt idx="6">
                  <c:v>#N/A</c:v>
                </c:pt>
                <c:pt idx="7">
                  <c:v>2.79</c:v>
                </c:pt>
                <c:pt idx="8">
                  <c:v>#N/A</c:v>
                </c:pt>
                <c:pt idx="9">
                  <c:v>2.98</c:v>
                </c:pt>
              </c:numCache>
            </c:numRef>
          </c:val>
          <c:extLst>
            <c:ext xmlns:c16="http://schemas.microsoft.com/office/drawing/2014/chart" uri="{C3380CC4-5D6E-409C-BE32-E72D297353CC}">
              <c16:uniqueId val="{00000005-48F5-443A-91C0-1AF7A65C9BE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2.29</c:v>
                </c:pt>
                <c:pt idx="2">
                  <c:v>#N/A</c:v>
                </c:pt>
                <c:pt idx="3">
                  <c:v>4.03</c:v>
                </c:pt>
                <c:pt idx="4">
                  <c:v>#N/A</c:v>
                </c:pt>
                <c:pt idx="5">
                  <c:v>3.57</c:v>
                </c:pt>
                <c:pt idx="6">
                  <c:v>#N/A</c:v>
                </c:pt>
                <c:pt idx="7">
                  <c:v>3.52</c:v>
                </c:pt>
                <c:pt idx="8">
                  <c:v>#N/A</c:v>
                </c:pt>
                <c:pt idx="9">
                  <c:v>3.08</c:v>
                </c:pt>
              </c:numCache>
            </c:numRef>
          </c:val>
          <c:extLst>
            <c:ext xmlns:c16="http://schemas.microsoft.com/office/drawing/2014/chart" uri="{C3380CC4-5D6E-409C-BE32-E72D297353CC}">
              <c16:uniqueId val="{00000006-48F5-443A-91C0-1AF7A65C9BE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4.74</c:v>
                </c:pt>
                <c:pt idx="2">
                  <c:v>#N/A</c:v>
                </c:pt>
                <c:pt idx="3">
                  <c:v>4.8600000000000003</c:v>
                </c:pt>
                <c:pt idx="4">
                  <c:v>#N/A</c:v>
                </c:pt>
                <c:pt idx="5">
                  <c:v>4.32</c:v>
                </c:pt>
                <c:pt idx="6">
                  <c:v>#N/A</c:v>
                </c:pt>
                <c:pt idx="7">
                  <c:v>4.32</c:v>
                </c:pt>
                <c:pt idx="8">
                  <c:v>#N/A</c:v>
                </c:pt>
                <c:pt idx="9">
                  <c:v>4.55</c:v>
                </c:pt>
              </c:numCache>
            </c:numRef>
          </c:val>
          <c:extLst>
            <c:ext xmlns:c16="http://schemas.microsoft.com/office/drawing/2014/chart" uri="{C3380CC4-5D6E-409C-BE32-E72D297353CC}">
              <c16:uniqueId val="{00000007-48F5-443A-91C0-1AF7A65C9B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4.93</c:v>
                </c:pt>
                <c:pt idx="2">
                  <c:v>#N/A</c:v>
                </c:pt>
                <c:pt idx="3">
                  <c:v>5.62</c:v>
                </c:pt>
                <c:pt idx="4">
                  <c:v>#N/A</c:v>
                </c:pt>
                <c:pt idx="5">
                  <c:v>3.87</c:v>
                </c:pt>
                <c:pt idx="6">
                  <c:v>#N/A</c:v>
                </c:pt>
                <c:pt idx="7">
                  <c:v>4.9800000000000004</c:v>
                </c:pt>
                <c:pt idx="8">
                  <c:v>#N/A</c:v>
                </c:pt>
                <c:pt idx="9">
                  <c:v>6.37</c:v>
                </c:pt>
              </c:numCache>
            </c:numRef>
          </c:val>
          <c:extLst>
            <c:ext xmlns:c16="http://schemas.microsoft.com/office/drawing/2014/chart" uri="{C3380CC4-5D6E-409C-BE32-E72D297353CC}">
              <c16:uniqueId val="{00000008-48F5-443A-91C0-1AF7A65C9BE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c:v>
                </c:pt>
                <c:pt idx="2">
                  <c:v>#N/A</c:v>
                </c:pt>
                <c:pt idx="3">
                  <c:v>10.43</c:v>
                </c:pt>
                <c:pt idx="4">
                  <c:v>#N/A</c:v>
                </c:pt>
                <c:pt idx="5">
                  <c:v>8.85</c:v>
                </c:pt>
                <c:pt idx="6">
                  <c:v>#N/A</c:v>
                </c:pt>
                <c:pt idx="7">
                  <c:v>8.6300000000000008</c:v>
                </c:pt>
                <c:pt idx="8">
                  <c:v>#N/A</c:v>
                </c:pt>
                <c:pt idx="9">
                  <c:v>9.3000000000000007</c:v>
                </c:pt>
              </c:numCache>
            </c:numRef>
          </c:val>
          <c:extLst>
            <c:ext xmlns:c16="http://schemas.microsoft.com/office/drawing/2014/chart" uri="{C3380CC4-5D6E-409C-BE32-E72D297353CC}">
              <c16:uniqueId val="{00000009-48F5-443A-91C0-1AF7A65C9B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11468</c:v>
                </c:pt>
                <c:pt idx="5">
                  <c:v>11271</c:v>
                </c:pt>
                <c:pt idx="8">
                  <c:v>11426</c:v>
                </c:pt>
                <c:pt idx="11">
                  <c:v>10958</c:v>
                </c:pt>
                <c:pt idx="14">
                  <c:v>10329</c:v>
                </c:pt>
              </c:numCache>
            </c:numRef>
          </c:val>
          <c:extLst>
            <c:ext xmlns:c16="http://schemas.microsoft.com/office/drawing/2014/chart" uri="{C3380CC4-5D6E-409C-BE32-E72D297353CC}">
              <c16:uniqueId val="{00000000-F9AF-4AC4-9052-1541C92286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AF-4AC4-9052-1541C92286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611</c:v>
                </c:pt>
                <c:pt idx="3">
                  <c:v>624</c:v>
                </c:pt>
                <c:pt idx="6">
                  <c:v>637</c:v>
                </c:pt>
                <c:pt idx="9">
                  <c:v>650</c:v>
                </c:pt>
                <c:pt idx="12">
                  <c:v>639</c:v>
                </c:pt>
              </c:numCache>
            </c:numRef>
          </c:val>
          <c:extLst>
            <c:ext xmlns:c16="http://schemas.microsoft.com/office/drawing/2014/chart" uri="{C3380CC4-5D6E-409C-BE32-E72D297353CC}">
              <c16:uniqueId val="{00000002-F9AF-4AC4-9052-1541C92286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AF-4AC4-9052-1541C92286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3513</c:v>
                </c:pt>
                <c:pt idx="3">
                  <c:v>3346</c:v>
                </c:pt>
                <c:pt idx="6">
                  <c:v>3885</c:v>
                </c:pt>
                <c:pt idx="9">
                  <c:v>3527</c:v>
                </c:pt>
                <c:pt idx="12">
                  <c:v>3326</c:v>
                </c:pt>
              </c:numCache>
            </c:numRef>
          </c:val>
          <c:extLst>
            <c:ext xmlns:c16="http://schemas.microsoft.com/office/drawing/2014/chart" uri="{C3380CC4-5D6E-409C-BE32-E72D297353CC}">
              <c16:uniqueId val="{00000004-F9AF-4AC4-9052-1541C92286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AF-4AC4-9052-1541C92286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AF-4AC4-9052-1541C92286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9891</c:v>
                </c:pt>
                <c:pt idx="3">
                  <c:v>9560</c:v>
                </c:pt>
                <c:pt idx="6">
                  <c:v>9446</c:v>
                </c:pt>
                <c:pt idx="9">
                  <c:v>9179</c:v>
                </c:pt>
                <c:pt idx="12">
                  <c:v>8882</c:v>
                </c:pt>
              </c:numCache>
            </c:numRef>
          </c:val>
          <c:extLst>
            <c:ext xmlns:c16="http://schemas.microsoft.com/office/drawing/2014/chart" uri="{C3380CC4-5D6E-409C-BE32-E72D297353CC}">
              <c16:uniqueId val="{00000007-F9AF-4AC4-9052-1541C92286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2547</c:v>
                </c:pt>
                <c:pt idx="2">
                  <c:v>#N/A</c:v>
                </c:pt>
                <c:pt idx="3">
                  <c:v>#N/A</c:v>
                </c:pt>
                <c:pt idx="4">
                  <c:v>2259</c:v>
                </c:pt>
                <c:pt idx="5">
                  <c:v>#N/A</c:v>
                </c:pt>
                <c:pt idx="6">
                  <c:v>#N/A</c:v>
                </c:pt>
                <c:pt idx="7">
                  <c:v>2542</c:v>
                </c:pt>
                <c:pt idx="8">
                  <c:v>#N/A</c:v>
                </c:pt>
                <c:pt idx="9">
                  <c:v>#N/A</c:v>
                </c:pt>
                <c:pt idx="10">
                  <c:v>2398</c:v>
                </c:pt>
                <c:pt idx="11">
                  <c:v>#N/A</c:v>
                </c:pt>
                <c:pt idx="12">
                  <c:v>#N/A</c:v>
                </c:pt>
                <c:pt idx="13">
                  <c:v>2518</c:v>
                </c:pt>
                <c:pt idx="14">
                  <c:v>#N/A</c:v>
                </c:pt>
              </c:numCache>
            </c:numRef>
          </c:val>
          <c:smooth val="0"/>
          <c:extLst>
            <c:ext xmlns:c16="http://schemas.microsoft.com/office/drawing/2014/chart" uri="{C3380CC4-5D6E-409C-BE32-E72D297353CC}">
              <c16:uniqueId val="{00000008-F9AF-4AC4-9052-1541C92286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83873</c:v>
                </c:pt>
                <c:pt idx="5">
                  <c:v>81362</c:v>
                </c:pt>
                <c:pt idx="8">
                  <c:v>78970</c:v>
                </c:pt>
                <c:pt idx="11">
                  <c:v>75587</c:v>
                </c:pt>
                <c:pt idx="14">
                  <c:v>71968</c:v>
                </c:pt>
              </c:numCache>
            </c:numRef>
          </c:val>
          <c:extLst>
            <c:ext xmlns:c16="http://schemas.microsoft.com/office/drawing/2014/chart" uri="{C3380CC4-5D6E-409C-BE32-E72D297353CC}">
              <c16:uniqueId val="{00000000-99A6-413F-98DF-7CDEA3E69F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31769</c:v>
                </c:pt>
                <c:pt idx="5">
                  <c:v>31290</c:v>
                </c:pt>
                <c:pt idx="8">
                  <c:v>31994</c:v>
                </c:pt>
                <c:pt idx="11">
                  <c:v>33318</c:v>
                </c:pt>
                <c:pt idx="14">
                  <c:v>31993</c:v>
                </c:pt>
              </c:numCache>
            </c:numRef>
          </c:val>
          <c:extLst>
            <c:ext xmlns:c16="http://schemas.microsoft.com/office/drawing/2014/chart" uri="{C3380CC4-5D6E-409C-BE32-E72D297353CC}">
              <c16:uniqueId val="{00000001-99A6-413F-98DF-7CDEA3E69F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10450</c:v>
                </c:pt>
                <c:pt idx="5">
                  <c:v>10352</c:v>
                </c:pt>
                <c:pt idx="8">
                  <c:v>9291</c:v>
                </c:pt>
                <c:pt idx="11">
                  <c:v>9031</c:v>
                </c:pt>
                <c:pt idx="14">
                  <c:v>13513</c:v>
                </c:pt>
              </c:numCache>
            </c:numRef>
          </c:val>
          <c:extLst>
            <c:ext xmlns:c16="http://schemas.microsoft.com/office/drawing/2014/chart" uri="{C3380CC4-5D6E-409C-BE32-E72D297353CC}">
              <c16:uniqueId val="{00000002-99A6-413F-98DF-7CDEA3E69F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6-413F-98DF-7CDEA3E69F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6-413F-98DF-7CDEA3E69F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5</c:v>
                </c:pt>
                <c:pt idx="6">
                  <c:v>10</c:v>
                </c:pt>
                <c:pt idx="9">
                  <c:v>11</c:v>
                </c:pt>
                <c:pt idx="12">
                  <c:v>10</c:v>
                </c:pt>
              </c:numCache>
            </c:numRef>
          </c:val>
          <c:extLst>
            <c:ext xmlns:c16="http://schemas.microsoft.com/office/drawing/2014/chart" uri="{C3380CC4-5D6E-409C-BE32-E72D297353CC}">
              <c16:uniqueId val="{00000005-99A6-413F-98DF-7CDEA3E69F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14096</c:v>
                </c:pt>
                <c:pt idx="3">
                  <c:v>13122</c:v>
                </c:pt>
                <c:pt idx="6">
                  <c:v>13047</c:v>
                </c:pt>
                <c:pt idx="9">
                  <c:v>12747</c:v>
                </c:pt>
                <c:pt idx="12">
                  <c:v>12600</c:v>
                </c:pt>
              </c:numCache>
            </c:numRef>
          </c:val>
          <c:extLst>
            <c:ext xmlns:c16="http://schemas.microsoft.com/office/drawing/2014/chart" uri="{C3380CC4-5D6E-409C-BE32-E72D297353CC}">
              <c16:uniqueId val="{00000006-99A6-413F-98DF-7CDEA3E69F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A6-413F-98DF-7CDEA3E69F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36641</c:v>
                </c:pt>
                <c:pt idx="3">
                  <c:v>34830</c:v>
                </c:pt>
                <c:pt idx="6">
                  <c:v>34194</c:v>
                </c:pt>
                <c:pt idx="9">
                  <c:v>32033</c:v>
                </c:pt>
                <c:pt idx="12">
                  <c:v>29254</c:v>
                </c:pt>
              </c:numCache>
            </c:numRef>
          </c:val>
          <c:extLst>
            <c:ext xmlns:c16="http://schemas.microsoft.com/office/drawing/2014/chart" uri="{C3380CC4-5D6E-409C-BE32-E72D297353CC}">
              <c16:uniqueId val="{00000008-99A6-413F-98DF-7CDEA3E69F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8720</c:v>
                </c:pt>
                <c:pt idx="3">
                  <c:v>8273</c:v>
                </c:pt>
                <c:pt idx="6">
                  <c:v>7459</c:v>
                </c:pt>
                <c:pt idx="9">
                  <c:v>6710</c:v>
                </c:pt>
                <c:pt idx="12">
                  <c:v>5953</c:v>
                </c:pt>
              </c:numCache>
            </c:numRef>
          </c:val>
          <c:extLst>
            <c:ext xmlns:c16="http://schemas.microsoft.com/office/drawing/2014/chart" uri="{C3380CC4-5D6E-409C-BE32-E72D297353CC}">
              <c16:uniqueId val="{00000009-99A6-413F-98DF-7CDEA3E69F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97105</c:v>
                </c:pt>
                <c:pt idx="3">
                  <c:v>96404</c:v>
                </c:pt>
                <c:pt idx="6">
                  <c:v>97497</c:v>
                </c:pt>
                <c:pt idx="9">
                  <c:v>99638</c:v>
                </c:pt>
                <c:pt idx="12">
                  <c:v>100599</c:v>
                </c:pt>
              </c:numCache>
            </c:numRef>
          </c:val>
          <c:extLst>
            <c:ext xmlns:c16="http://schemas.microsoft.com/office/drawing/2014/chart" uri="{C3380CC4-5D6E-409C-BE32-E72D297353CC}">
              <c16:uniqueId val="{0000000A-99A6-413F-98DF-7CDEA3E69F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30479</c:v>
                </c:pt>
                <c:pt idx="2">
                  <c:v>#N/A</c:v>
                </c:pt>
                <c:pt idx="3">
                  <c:v>#N/A</c:v>
                </c:pt>
                <c:pt idx="4">
                  <c:v>29631</c:v>
                </c:pt>
                <c:pt idx="5">
                  <c:v>#N/A</c:v>
                </c:pt>
                <c:pt idx="6">
                  <c:v>#N/A</c:v>
                </c:pt>
                <c:pt idx="7">
                  <c:v>31953</c:v>
                </c:pt>
                <c:pt idx="8">
                  <c:v>#N/A</c:v>
                </c:pt>
                <c:pt idx="9">
                  <c:v>#N/A</c:v>
                </c:pt>
                <c:pt idx="10">
                  <c:v>33202</c:v>
                </c:pt>
                <c:pt idx="11">
                  <c:v>#N/A</c:v>
                </c:pt>
                <c:pt idx="12">
                  <c:v>#N/A</c:v>
                </c:pt>
                <c:pt idx="13">
                  <c:v>30941</c:v>
                </c:pt>
                <c:pt idx="14">
                  <c:v>#N/A</c:v>
                </c:pt>
              </c:numCache>
            </c:numRef>
          </c:val>
          <c:smooth val="0"/>
          <c:extLst>
            <c:ext xmlns:c16="http://schemas.microsoft.com/office/drawing/2014/chart" uri="{C3380CC4-5D6E-409C-BE32-E72D297353CC}">
              <c16:uniqueId val="{0000000B-99A6-413F-98DF-7CDEA3E69F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6011</c:v>
                </c:pt>
                <c:pt idx="1">
                  <c:v>5261</c:v>
                </c:pt>
                <c:pt idx="2">
                  <c:v>5298</c:v>
                </c:pt>
              </c:numCache>
            </c:numRef>
          </c:val>
          <c:extLst>
            <c:ext xmlns:c16="http://schemas.microsoft.com/office/drawing/2014/chart" uri="{C3380CC4-5D6E-409C-BE32-E72D297353CC}">
              <c16:uniqueId val="{00000000-87A9-48B1-AF6D-AEC62C776F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363</c:v>
                </c:pt>
                <c:pt idx="1">
                  <c:v>355</c:v>
                </c:pt>
                <c:pt idx="2">
                  <c:v>347</c:v>
                </c:pt>
              </c:numCache>
            </c:numRef>
          </c:val>
          <c:extLst>
            <c:ext xmlns:c16="http://schemas.microsoft.com/office/drawing/2014/chart" uri="{C3380CC4-5D6E-409C-BE32-E72D297353CC}">
              <c16:uniqueId val="{00000001-87A9-48B1-AF6D-AEC62C776F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1495</c:v>
                </c:pt>
                <c:pt idx="1">
                  <c:v>1751</c:v>
                </c:pt>
                <c:pt idx="2">
                  <c:v>4990</c:v>
                </c:pt>
              </c:numCache>
            </c:numRef>
          </c:val>
          <c:extLst>
            <c:ext xmlns:c16="http://schemas.microsoft.com/office/drawing/2014/chart" uri="{C3380CC4-5D6E-409C-BE32-E72D297353CC}">
              <c16:uniqueId val="{00000002-87A9-48B1-AF6D-AEC62C776F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508761670505503E-2"/>
                  <c:y val="-6.5848960825499611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{B0BF0E79-3721-4CE6-9DAE-58B04D00F888}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2D-46E2-B0A7-758A868A9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{8ED3E9C3-6751-4504-98CC-A947149E94F7}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D-46E2-B0A7-758A868A9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{5021E262-FD26-4117-B0AE-D374338875D0}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D-46E2-B0A7-758A868A9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{568445CD-682E-4253-BE7B-6BE81DB2BECB}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D-46E2-B0A7-758A868A9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{4560C885-0978-4725-A166-BA2F239F2188}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D-46E2-B0A7-758A868A9980}"/>
                </c:ext>
              </c:extLst>
            </c:dLbl>
            <c:dLbl>
              <c:idx val="8"/>
              <c:layout>
                <c:manualLayout>
                  <c:x val="-2.278163926863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{A2FC4BE6-C500-4540-86FE-394435E63BE5}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2D-46E2-B0A7-758A868A9980}"/>
                </c:ext>
              </c:extLst>
            </c:dLbl>
            <c:dLbl>
              <c:idx val="16"/>
              <c:layout>
                <c:manualLayout>
                  <c:x val="-3.2145200469572303E-2"/>
                  <c:y val="-6.362912338623075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{2B58FCB3-3EEF-4C4B-85FE-78198E4D4C41}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2D-46E2-B0A7-758A868A99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{27D2DCC0-7A12-4B27-8278-04E4B19F8DC6}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2D-46E2-B0A7-758A868A99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{C1701218-84F0-44F3-A663-8C3BF9957F18}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2D-46E2-B0A7-758A868A9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66.2</c:v>
                </c:pt>
                <c:pt idx="16">
                  <c:v>67.400000000000006</c:v>
                </c:pt>
                <c:pt idx="24">
                  <c:v>68.5</c:v>
                </c:pt>
                <c:pt idx="32">
                  <c:v>69.7</c:v>
                </c:pt>
              </c:numCache>
            </c:numRef>
          </c:xVal>
          <c:yVal>
            <c:numRef>
              <c:f>公会計指標分析・財政指標組合せ分析表!$BP$51:$DC$51</c:f>
              <c:numCache>
                <c:formatCode>#,##0.0;"▲ "#,##0.0</c:formatCode>
                <c:ptCount val="40"/>
                <c:pt idx="0">
                  <c:v>48</c:v>
                </c:pt>
                <c:pt idx="8">
                  <c:v>46.6</c:v>
                </c:pt>
                <c:pt idx="16">
                  <c:v>49.9</c:v>
                </c:pt>
                <c:pt idx="24">
                  <c:v>51.4</c:v>
                </c:pt>
                <c:pt idx="32">
                  <c:v>46.4</c:v>
                </c:pt>
              </c:numCache>
            </c:numRef>
          </c:yVal>
          <c:smooth val="0"/>
          <c:extLst>
            <c:ext xmlns:c16="http://schemas.microsoft.com/office/drawing/2014/chart" uri="{C3380CC4-5D6E-409C-BE32-E72D297353CC}">
              <c16:uniqueId val="{00000009-472D-46E2-B0A7-758A868A99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{D63C3540-466C-4128-8D4A-E09D0909D1C6}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2D-46E2-B0A7-758A868A99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{60F445A4-FF4E-40A5-8754-7749CBFB2243}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D-46E2-B0A7-758A868A9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{446B0569-3A5B-4765-82EA-CBDE33532CB9}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D-46E2-B0A7-758A868A9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{3C34D77A-BBD8-4E56-894A-4DFBA73365F9}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D-46E2-B0A7-758A868A9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{CB4001E5-9FD9-4A7F-92EC-2B04215498F3}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D-46E2-B0A7-758A868A9980}"/>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{D93D793C-675C-4C38-B1D6-A53B4A5B4BA7}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2D-46E2-B0A7-758A868A9980}"/>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{F11B813B-4A41-4055-8D77-EE529D960856}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2D-46E2-B0A7-758A868A9980}"/>
                </c:ext>
              </c:extLst>
            </c:dLbl>
            <c:dLbl>
              <c:idx val="24"/>
              <c:layout>
                <c:manualLayout>
                  <c:x val="-3.42960478052794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{E350DD24-833B-4B7F-9F13-07BAF3A39336}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2D-46E2-B0A7-758A868A99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{0E02A4F0-B756-4763-AF0A-40B0DFA6E5DA}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2D-46E2-B0A7-758A868A9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72D-46E2-B0A7-758A868A998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{C40AF295-952E-4C8E-ABB1-83F6E9299FAA}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2C7-481B-88AC-2E11ED0B3D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{477E9DEE-4C38-49AA-8A4B-A7182701E8AC}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7-481B-88AC-2E11ED0B3D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{14E42393-C666-4D40-B057-5FD60845ECFB}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7-481B-88AC-2E11ED0B3D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{237D6451-00D6-4BEE-B24C-7EF583B7641E}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7-481B-88AC-2E11ED0B3D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{58F4553E-D897-4C3F-9F37-27A68DFA238C}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7-481B-88AC-2E11ED0B3D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{C594B5DC-3239-4A10-B657-275FDC3224DD}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2C7-481B-88AC-2E11ED0B3D60}"/>
                </c:ext>
              </c:extLst>
            </c:dLbl>
            <c:dLbl>
              <c:idx val="16"/>
              <c:layout>
                <c:manualLayout>
                  <c:x val="-3.4502318643803015E-2"/>
                  <c:y val="-6.67285655867121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{6109F4FC-02FE-4E24-A464-03889F1FF614}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2C7-481B-88AC-2E11ED0B3D60}"/>
                </c:ext>
              </c:extLst>
            </c:dLbl>
            <c:dLbl>
              <c:idx val="24"/>
              <c:layout>
                <c:manualLayout>
                  <c:x val="-2.8766015700383341E-2"/>
                  <c:y val="-5.81047285888758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{E9F429B6-0166-4322-ACF4-B14B1A31F933}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2C7-481B-88AC-2E11ED0B3D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{B83AB557-B7AF-4627-A786-2DFB7DA8DF59}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2C7-481B-88AC-2E11ED0B3D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4.4000000000000004</c:v>
                </c:pt>
                <c:pt idx="16">
                  <c:v>3.8</c:v>
                </c:pt>
                <c:pt idx="24">
                  <c:v>3.7</c:v>
                </c:pt>
                <c:pt idx="32">
                  <c:v>3.8</c:v>
                </c:pt>
              </c:numCache>
            </c:numRef>
          </c:xVal>
          <c:yVal>
            <c:numRef>
              <c:f>公会計指標分析・財政指標組合せ分析表!$BP$73:$DC$73</c:f>
              <c:numCache>
                <c:formatCode>#,##0.0;"▲ "#,##0.0</c:formatCode>
                <c:ptCount val="40"/>
                <c:pt idx="0">
                  <c:v>48</c:v>
                </c:pt>
                <c:pt idx="8">
                  <c:v>46.6</c:v>
                </c:pt>
                <c:pt idx="16">
                  <c:v>49.9</c:v>
                </c:pt>
                <c:pt idx="24">
                  <c:v>51.4</c:v>
                </c:pt>
                <c:pt idx="32">
                  <c:v>46.4</c:v>
                </c:pt>
              </c:numCache>
            </c:numRef>
          </c:yVal>
          <c:smooth val="0"/>
          <c:extLst>
            <c:ext xmlns:c16="http://schemas.microsoft.com/office/drawing/2014/chart" uri="{C3380CC4-5D6E-409C-BE32-E72D297353CC}">
              <c16:uniqueId val="{00000009-52C7-481B-88AC-2E11ED0B3D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{F7668196-9455-40FE-8DC7-F5AF99D01055}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2C7-481B-88AC-2E11ED0B3D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{2934B136-45B8-4310-AE44-2ED4F779DFAC}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7-481B-88AC-2E11ED0B3D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{00BAC92D-60B6-4853-AA7D-FA52FF9A44A3}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7-481B-88AC-2E11ED0B3D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{2708748F-54C5-4558-926B-BCBA5B94026D}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7-481B-88AC-2E11ED0B3D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{674B000A-4CC6-4D90-BEDF-6336521028B9}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7-481B-88AC-2E11ED0B3D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{1CA6B601-97C2-42CD-B656-3C92AD729EEC}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2C7-481B-88AC-2E11ED0B3D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{0AFA651D-DDE1-4E59-9F2F-C4AD86A5ACF3}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2C7-481B-88AC-2E11ED0B3D6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{6BD7C8CE-F4A2-4A2F-B9AA-BFE296E65A40}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2C7-481B-88AC-2E11ED0B3D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{CF6E5D7D-9419-4B7C-93E6-F43CD5F54DDD}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2C7-481B-88AC-2E11ED0B3D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2C7-481B-88AC-2E11ED0B3D60}"/>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年度に発行した庁舎増築事業に係る一般事業債及び義務教育施設整備事業に係る学校教育施設等整備事業債などの償還完了により元利償還金が減少したものの、特定財源の額の減（△</a:t>
          </a:r>
          <a:r>
            <a:rPr kumimoji="1" lang="en-US" altLang="ja-JP" sz="1300">
              <a:latin typeface="ＭＳ ゴシック" pitchFamily="49" charset="-128"/>
              <a:ea typeface="ＭＳ ゴシック" pitchFamily="49" charset="-128"/>
            </a:rPr>
            <a:t>214,983</a:t>
          </a:r>
          <a:r>
            <a:rPr kumimoji="1" lang="ja-JP" altLang="en-US" sz="1300">
              <a:latin typeface="ＭＳ ゴシック" pitchFamily="49" charset="-128"/>
              <a:ea typeface="ＭＳ ゴシック" pitchFamily="49" charset="-128"/>
            </a:rPr>
            <a:t>千円）や災害復旧費等に係る基準財政需要額の減（△</a:t>
          </a:r>
          <a:r>
            <a:rPr kumimoji="1" lang="en-US" altLang="ja-JP" sz="1300">
              <a:latin typeface="ＭＳ ゴシック" pitchFamily="49" charset="-128"/>
              <a:ea typeface="ＭＳ ゴシック" pitchFamily="49" charset="-128"/>
            </a:rPr>
            <a:t>256,689</a:t>
          </a:r>
          <a:r>
            <a:rPr kumimoji="1" lang="ja-JP" altLang="en-US" sz="1300">
              <a:latin typeface="ＭＳ ゴシック" pitchFamily="49" charset="-128"/>
              <a:ea typeface="ＭＳ ゴシック" pitchFamily="49" charset="-128"/>
            </a:rPr>
            <a:t>千円）などによる算入公債費等の減により、単年度実質</a:t>
          </a:r>
          <a:r>
            <a:rPr kumimoji="1" lang="ja-JP" altLang="en-US" sz="1300" b="0">
              <a:latin typeface="ＭＳ ゴシック" pitchFamily="49" charset="-128"/>
              <a:ea typeface="ＭＳ ゴシック" pitchFamily="49" charset="-128"/>
            </a:rPr>
            <a:t>公債費</a:t>
          </a:r>
          <a:r>
            <a:rPr kumimoji="1" lang="ja-JP" altLang="en-US" sz="1300">
              <a:latin typeface="ＭＳ ゴシック" pitchFamily="49" charset="-128"/>
              <a:ea typeface="ＭＳ ゴシック" pitchFamily="49" charset="-128"/>
            </a:rPr>
            <a:t>比率は</a:t>
          </a:r>
          <a:r>
            <a:rPr kumimoji="1" lang="en-US" altLang="ja-JP" sz="1300">
              <a:latin typeface="ＭＳ ゴシック" pitchFamily="49" charset="-128"/>
              <a:ea typeface="ＭＳ ゴシック" pitchFamily="49" charset="-128"/>
            </a:rPr>
            <a:t>3.78</a:t>
          </a:r>
          <a:r>
            <a:rPr kumimoji="1" lang="ja-JP" altLang="en-US" sz="1300">
              <a:latin typeface="ＭＳ ゴシック" pitchFamily="49" charset="-128"/>
              <a:ea typeface="ＭＳ ゴシック" pitchFamily="49" charset="-128"/>
            </a:rPr>
            <a:t>％となり前年度より</a:t>
          </a:r>
          <a:r>
            <a:rPr kumimoji="1" lang="en-US" altLang="ja-JP" sz="1300">
              <a:latin typeface="ＭＳ ゴシック" pitchFamily="49" charset="-128"/>
              <a:ea typeface="ＭＳ ゴシック" pitchFamily="49" charset="-128"/>
            </a:rPr>
            <a:t>0.06</a:t>
          </a:r>
          <a:r>
            <a:rPr kumimoji="1" lang="ja-JP" altLang="en-US" sz="1300">
              <a:latin typeface="ＭＳ ゴシック" pitchFamily="49" charset="-128"/>
              <a:ea typeface="ＭＳ ゴシック" pitchFamily="49" charset="-128"/>
            </a:rPr>
            <a:t>ポイント上昇した。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単年度実質公債費比率が平成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の値を上回ったため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か年平均実質公債費比率は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令和２年度の将来負担比率は</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％で、前年度の</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51.4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これは、指標の分子である充当可能財源等が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6,223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万円減少した一方、将来負担額が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万円減少したためである。</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充当可能財源等は、充当可能基金に未来産業支援基金及び新型コロナウイルス感染症対策基金が新たに設置されたこと等により</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8,234</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万円増加した一方、基準財政需要額算入見込額及び充当可能特定歳入である都市計画税等が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4,456</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万円減少したため、全体として</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6,223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しかしながら、将来負担額は、斎場整備事業等に伴い地方債が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6,102</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万円増加した一方で、病院事業会計の元金残高の減少等により公営企業債等繰入見込額が</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7,863</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万円減少したため、全体として</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2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20">
              <a:solidFill>
                <a:schemeClr val="dk1"/>
              </a:solidFill>
              <a:effectLst/>
              <a:latin typeface="ＭＳ ゴシック" panose="020B0609070205080204" pitchFamily="49" charset="-128"/>
              <a:ea typeface="ＭＳ ゴシック" panose="020B0609070205080204" pitchFamily="49" charset="-128"/>
              <a:cs typeface="+mn-cs"/>
            </a:rPr>
            <a:t>2,357</a:t>
          </a:r>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lang="ja-JP" altLang="ja-JP" sz="1220">
            <a:effectLst/>
            <a:latin typeface="ＭＳ ゴシック" panose="020B0609070205080204" pitchFamily="49" charset="-128"/>
            <a:ea typeface="ＭＳ ゴシック" panose="020B0609070205080204" pitchFamily="49" charset="-128"/>
          </a:endParaRPr>
        </a:p>
        <a:p>
          <a:r>
            <a:rPr kumimoji="1" lang="ja-JP" altLang="ja-JP" sz="122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ごみ焼却施設整備に伴う地方債残高の増加により、将来負担比率が上昇することが見込まれるため、計画的な地方債の借入れや財政調整基金をはじめとする財源確保に努めていく。</a:t>
          </a:r>
          <a:endParaRPr lang="ja-JP" altLang="ja-JP" sz="122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百万円積み立てたことに加え、賠償金を原資とした未来産業支援基金に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百万円、土地売却収入を原資とした公共施設等整備基金に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百万円及び寄附金等を原資とした新型コロナウイルス感染症対策基金に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・基金の使途に基づき活用していく。不測の事態に備えるため、基金の大部分を占める財政調整基金の残高の増加に努める。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・豊橋市未来産業支援基金：新たに求められる地域経済の実現を図る事業を実施することにより、市民生活及び事業活動を支援する。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(COVID-19)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に関する対策の実施に要する経費の財源に充てる。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・豊橋市未来産業支援基金：新たに基金を設置し、賠償金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・豊橋市新型コロナウイルス感染症対策基金：新たに基金を設置し、寄附金等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・ふるさと基金：寄附者指定の事業充当のため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・公共施設等整備基金は土地売却収入等、森林環境譲与税基金は森林環境譲与税の積み立てにより増加する見込み。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・新型コロナウイルス感染症対策基金、未来産業支援基金は事業実施の取り崩しにより減少する見込み。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百万円を取り崩す予定であったが、前年度からの繰越金の活用により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か年を計画期間とする行財政改革プラン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2021-2025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に掲げる、平常時において財政調整基金に過度に頼らないメリハリのある財政構造への転換と安定した自主財源の確保や事業の選択と重点化により、令和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億円の基金残高を確保していく。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有形固定資産減価償却率は、令和２年度末時点で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69.7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％と前年度末と比較すると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％増加し、全国平均及び愛知県平均を上回っており、類似団体と比較し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学校施設、公民館及び図書館等の教育目的の有形固定資産減価償却率が主たる要因である。小中学校等の学校施設については、計画的な長寿命化に取り組んでいるが、昨年に比べ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％悪化している。今後も、施設の長寿命化対策を進めていく。</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258945" y="5795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72813</xdr:rowOff>
    </xdr:from>
    <xdr:to>
      <xdr:col>23</xdr:col>
      <xdr:colOff>136525</xdr:colOff>
      <xdr:row>33</xdr:row>
      <xdr:rowOff>2963</xdr:rowOff>
    </xdr:to>
    <xdr:sp macro="" textlink="">
      <xdr:nvSpPr>
        <xdr:cNvPr id="81" name="楕円 80"/>
        <xdr:cNvSpPr/>
      </xdr:nvSpPr>
      <xdr:spPr>
        <a:xfrm>
          <a:off x="4157345" y="619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51240</xdr:rowOff>
    </xdr:from>
    <xdr:ext cx="405111" cy="259045"/>
    <xdr:sp macro="" textlink="">
      <xdr:nvSpPr>
        <xdr:cNvPr id="82" name="有形固定資産減価償却率該当値テキスト"/>
        <xdr:cNvSpPr txBox="1"/>
      </xdr:nvSpPr>
      <xdr:spPr>
        <a:xfrm>
          <a:off x="4258945" y="617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83" name="楕円 82"/>
        <xdr:cNvSpPr/>
      </xdr:nvSpPr>
      <xdr:spPr>
        <a:xfrm>
          <a:off x="3537585" y="61484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123613</xdr:rowOff>
    </xdr:to>
    <xdr:cxnSp macro="">
      <xdr:nvCxnSpPr>
        <xdr:cNvPr id="84" name="直線コネクタ 83"/>
        <xdr:cNvCxnSpPr/>
      </xdr:nvCxnSpPr>
      <xdr:spPr>
        <a:xfrm>
          <a:off x="3588385" y="6199293"/>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161502</xdr:rowOff>
    </xdr:from>
    <xdr:to>
      <xdr:col>15</xdr:col>
      <xdr:colOff>187325</xdr:colOff>
      <xdr:row>32</xdr:row>
      <xdr:rowOff>91652</xdr:rowOff>
    </xdr:to>
    <xdr:sp macro="" textlink="">
      <xdr:nvSpPr>
        <xdr:cNvPr id="85" name="楕円 84"/>
        <xdr:cNvSpPr/>
      </xdr:nvSpPr>
      <xdr:spPr>
        <a:xfrm>
          <a:off x="2867025" y="6112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40852</xdr:rowOff>
    </xdr:from>
    <xdr:to>
      <xdr:col>19</xdr:col>
      <xdr:colOff>136525</xdr:colOff>
      <xdr:row>32</xdr:row>
      <xdr:rowOff>80433</xdr:rowOff>
    </xdr:to>
    <xdr:cxnSp macro="">
      <xdr:nvCxnSpPr>
        <xdr:cNvPr id="86" name="直線コネクタ 85"/>
        <xdr:cNvCxnSpPr/>
      </xdr:nvCxnSpPr>
      <xdr:spPr>
        <a:xfrm>
          <a:off x="2917825" y="6159712"/>
          <a:ext cx="6705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7" name="楕円 86"/>
        <xdr:cNvSpPr/>
      </xdr:nvSpPr>
      <xdr:spPr>
        <a:xfrm>
          <a:off x="2196465" y="6069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40852</xdr:rowOff>
    </xdr:to>
    <xdr:cxnSp macro="">
      <xdr:nvCxnSpPr>
        <xdr:cNvPr id="88" name="直線コネクタ 87"/>
        <xdr:cNvCxnSpPr/>
      </xdr:nvCxnSpPr>
      <xdr:spPr>
        <a:xfrm>
          <a:off x="2247265" y="612034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129117</xdr:rowOff>
    </xdr:from>
    <xdr:to>
      <xdr:col>7</xdr:col>
      <xdr:colOff>187325</xdr:colOff>
      <xdr:row>32</xdr:row>
      <xdr:rowOff>59267</xdr:rowOff>
    </xdr:to>
    <xdr:sp macro="" textlink="">
      <xdr:nvSpPr>
        <xdr:cNvPr id="89" name="楕円 88"/>
        <xdr:cNvSpPr/>
      </xdr:nvSpPr>
      <xdr:spPr>
        <a:xfrm>
          <a:off x="1525905" y="6080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169122</xdr:rowOff>
    </xdr:from>
    <xdr:to>
      <xdr:col>11</xdr:col>
      <xdr:colOff>136525</xdr:colOff>
      <xdr:row>32</xdr:row>
      <xdr:rowOff>8467</xdr:rowOff>
    </xdr:to>
    <xdr:cxnSp macro="">
      <xdr:nvCxnSpPr>
        <xdr:cNvPr id="90" name="直線コネクタ 89"/>
        <xdr:cNvCxnSpPr/>
      </xdr:nvCxnSpPr>
      <xdr:spPr>
        <a:xfrm flipV="1">
          <a:off x="1576705" y="6120342"/>
          <a:ext cx="670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39598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273812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95" name="n_1mainValue有形固定資産減価償却率"/>
        <xdr:cNvSpPr txBox="1"/>
      </xdr:nvSpPr>
      <xdr:spPr>
        <a:xfrm>
          <a:off x="3395989" y="6241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82779</xdr:rowOff>
    </xdr:from>
    <xdr:ext cx="405111" cy="259045"/>
    <xdr:sp macro="" textlink="">
      <xdr:nvSpPr>
        <xdr:cNvPr id="96" name="n_2mainValue有形固定資産減価償却率"/>
        <xdr:cNvSpPr txBox="1"/>
      </xdr:nvSpPr>
      <xdr:spPr>
        <a:xfrm>
          <a:off x="2738129" y="620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7" name="n_3mainValue有形固定資産減価償却率"/>
        <xdr:cNvSpPr txBox="1"/>
      </xdr:nvSpPr>
      <xdr:spPr>
        <a:xfrm>
          <a:off x="2067569" y="61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50394</xdr:rowOff>
    </xdr:from>
    <xdr:ext cx="405111" cy="259045"/>
    <xdr:sp macro="" textlink="">
      <xdr:nvSpPr>
        <xdr:cNvPr id="98" name="n_4mainValue有形固定資産減価償却率"/>
        <xdr:cNvSpPr txBox="1"/>
      </xdr:nvSpPr>
      <xdr:spPr>
        <a:xfrm>
          <a:off x="1397009" y="616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債務償還費率は、令和２年度末時点で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％で全国平均及び愛知県平均を下回っており、類似団体と比較して、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％低い水準となっている。斎場整備による新規借入などにより地方債残高が増加したものの、未来産業支援基金の設立による充当可能財源が増えたことで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％昨年より指標が改善している。しかし、充当可能財源である財政調整基金は類似団体と比較して低い水準のため、更なる歳出見の直しや歳入確保を図り、財政調整基金の残高確保に努めていく。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xdr:cNvSpPr txBox="1"/>
      </xdr:nvSpPr>
      <xdr:spPr>
        <a:xfrm>
          <a:off x="13080365" y="590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98870</xdr:rowOff>
    </xdr:from>
    <xdr:to>
      <xdr:col>76</xdr:col>
      <xdr:colOff>73025</xdr:colOff>
      <xdr:row>30</xdr:row>
      <xdr:rowOff>29020</xdr:rowOff>
    </xdr:to>
    <xdr:sp macro="" textlink="">
      <xdr:nvSpPr>
        <xdr:cNvPr id="143" name="楕円 142"/>
        <xdr:cNvSpPr/>
      </xdr:nvSpPr>
      <xdr:spPr>
        <a:xfrm>
          <a:off x="13001625" y="571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121747</xdr:rowOff>
    </xdr:from>
    <xdr:ext cx="469744" cy="259045"/>
    <xdr:sp macro="" textlink="">
      <xdr:nvSpPr>
        <xdr:cNvPr id="144" name="債務償還比率該当値テキスト"/>
        <xdr:cNvSpPr txBox="1"/>
      </xdr:nvSpPr>
      <xdr:spPr>
        <a:xfrm>
          <a:off x="13080365" y="557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139531</xdr:rowOff>
    </xdr:from>
    <xdr:to>
      <xdr:col>72</xdr:col>
      <xdr:colOff>123825</xdr:colOff>
      <xdr:row>30</xdr:row>
      <xdr:rowOff>69681</xdr:rowOff>
    </xdr:to>
    <xdr:sp macro="" textlink="">
      <xdr:nvSpPr>
        <xdr:cNvPr id="145" name="楕円 144"/>
        <xdr:cNvSpPr/>
      </xdr:nvSpPr>
      <xdr:spPr>
        <a:xfrm>
          <a:off x="12359005" y="5755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149670</xdr:rowOff>
    </xdr:from>
    <xdr:to>
      <xdr:col>76</xdr:col>
      <xdr:colOff>22225</xdr:colOff>
      <xdr:row>30</xdr:row>
      <xdr:rowOff>18881</xdr:rowOff>
    </xdr:to>
    <xdr:cxnSp macro="">
      <xdr:nvCxnSpPr>
        <xdr:cNvPr id="146" name="直線コネクタ 145"/>
        <xdr:cNvCxnSpPr/>
      </xdr:nvCxnSpPr>
      <xdr:spPr>
        <a:xfrm flipV="1">
          <a:off x="12409805" y="5765610"/>
          <a:ext cx="61976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110024</xdr:rowOff>
    </xdr:from>
    <xdr:to>
      <xdr:col>68</xdr:col>
      <xdr:colOff>123825</xdr:colOff>
      <xdr:row>30</xdr:row>
      <xdr:rowOff>40174</xdr:rowOff>
    </xdr:to>
    <xdr:sp macro="" textlink="">
      <xdr:nvSpPr>
        <xdr:cNvPr id="147" name="楕円 146"/>
        <xdr:cNvSpPr/>
      </xdr:nvSpPr>
      <xdr:spPr>
        <a:xfrm>
          <a:off x="11688445" y="5725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160824</xdr:rowOff>
    </xdr:from>
    <xdr:to>
      <xdr:col>72</xdr:col>
      <xdr:colOff>73025</xdr:colOff>
      <xdr:row>30</xdr:row>
      <xdr:rowOff>18881</xdr:rowOff>
    </xdr:to>
    <xdr:cxnSp macro="">
      <xdr:nvCxnSpPr>
        <xdr:cNvPr id="148" name="直線コネクタ 147"/>
        <xdr:cNvCxnSpPr/>
      </xdr:nvCxnSpPr>
      <xdr:spPr>
        <a:xfrm>
          <a:off x="11739245" y="5776764"/>
          <a:ext cx="670560" cy="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144449</xdr:rowOff>
    </xdr:from>
    <xdr:to>
      <xdr:col>64</xdr:col>
      <xdr:colOff>123825</xdr:colOff>
      <xdr:row>30</xdr:row>
      <xdr:rowOff>74599</xdr:rowOff>
    </xdr:to>
    <xdr:sp macro="" textlink="">
      <xdr:nvSpPr>
        <xdr:cNvPr id="149" name="楕円 148"/>
        <xdr:cNvSpPr/>
      </xdr:nvSpPr>
      <xdr:spPr>
        <a:xfrm>
          <a:off x="11017885" y="5760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160824</xdr:rowOff>
    </xdr:from>
    <xdr:to>
      <xdr:col>68</xdr:col>
      <xdr:colOff>73025</xdr:colOff>
      <xdr:row>30</xdr:row>
      <xdr:rowOff>23799</xdr:rowOff>
    </xdr:to>
    <xdr:cxnSp macro="">
      <xdr:nvCxnSpPr>
        <xdr:cNvPr id="150" name="直線コネクタ 149"/>
        <xdr:cNvCxnSpPr/>
      </xdr:nvCxnSpPr>
      <xdr:spPr>
        <a:xfrm flipV="1">
          <a:off x="11068685" y="5776764"/>
          <a:ext cx="67056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51" name="楕円 150"/>
        <xdr:cNvSpPr/>
      </xdr:nvSpPr>
      <xdr:spPr>
        <a:xfrm>
          <a:off x="10347325" y="58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23799</xdr:rowOff>
    </xdr:from>
    <xdr:to>
      <xdr:col>64</xdr:col>
      <xdr:colOff>73025</xdr:colOff>
      <xdr:row>30</xdr:row>
      <xdr:rowOff>78733</xdr:rowOff>
    </xdr:to>
    <xdr:cxnSp macro="">
      <xdr:nvCxnSpPr>
        <xdr:cNvPr id="152" name="直線コネクタ 151"/>
        <xdr:cNvCxnSpPr/>
      </xdr:nvCxnSpPr>
      <xdr:spPr>
        <a:xfrm flipV="1">
          <a:off x="10398125" y="5807379"/>
          <a:ext cx="670560" cy="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xdr:cNvSpPr txBox="1"/>
      </xdr:nvSpPr>
      <xdr:spPr>
        <a:xfrm>
          <a:off x="12185092" y="60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xdr:cNvSpPr txBox="1"/>
      </xdr:nvSpPr>
      <xdr:spPr>
        <a:xfrm>
          <a:off x="1152723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085667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018611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86208</xdr:rowOff>
    </xdr:from>
    <xdr:ext cx="469744" cy="259045"/>
    <xdr:sp macro="" textlink="">
      <xdr:nvSpPr>
        <xdr:cNvPr id="157" name="n_1mainValue債務償還比率"/>
        <xdr:cNvSpPr txBox="1"/>
      </xdr:nvSpPr>
      <xdr:spPr>
        <a:xfrm>
          <a:off x="12185092" y="553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56701</xdr:rowOff>
    </xdr:from>
    <xdr:ext cx="469744" cy="259045"/>
    <xdr:sp macro="" textlink="">
      <xdr:nvSpPr>
        <xdr:cNvPr id="158" name="n_2mainValue債務償還比率"/>
        <xdr:cNvSpPr txBox="1"/>
      </xdr:nvSpPr>
      <xdr:spPr>
        <a:xfrm>
          <a:off x="11527232" y="550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91126</xdr:rowOff>
    </xdr:from>
    <xdr:ext cx="469744" cy="259045"/>
    <xdr:sp macro="" textlink="">
      <xdr:nvSpPr>
        <xdr:cNvPr id="159" name="n_3mainValue債務償還比率"/>
        <xdr:cNvSpPr txBox="1"/>
      </xdr:nvSpPr>
      <xdr:spPr>
        <a:xfrm>
          <a:off x="10856672" y="55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60" name="n_4mainValue債務償還比率"/>
        <xdr:cNvSpPr txBox="1"/>
      </xdr:nvSpPr>
      <xdr:spPr>
        <a:xfrm>
          <a:off x="10186112" y="559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12496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3" name="楕円 72"/>
        <xdr:cNvSpPr/>
      </xdr:nvSpPr>
      <xdr:spPr>
        <a:xfrm>
          <a:off x="403606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4" name="【道路】&#10;有形固定資産減価償却率該当値テキスト"/>
        <xdr:cNvSpPr txBox="1"/>
      </xdr:nvSpPr>
      <xdr:spPr>
        <a:xfrm>
          <a:off x="412496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xdr:cNvSpPr/>
      </xdr:nvSpPr>
      <xdr:spPr>
        <a:xfrm>
          <a:off x="3312160" y="645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39</xdr:row>
      <xdr:rowOff>0</xdr:rowOff>
    </xdr:to>
    <xdr:cxnSp macro="">
      <xdr:nvCxnSpPr>
        <xdr:cNvPr id="76" name="直線コネクタ 75"/>
        <xdr:cNvCxnSpPr/>
      </xdr:nvCxnSpPr>
      <xdr:spPr>
        <a:xfrm>
          <a:off x="3355340" y="65055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xdr:cNvSpPr/>
      </xdr:nvSpPr>
      <xdr:spPr>
        <a:xfrm>
          <a:off x="25146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135255</xdr:rowOff>
    </xdr:to>
    <xdr:cxnSp macro="">
      <xdr:nvCxnSpPr>
        <xdr:cNvPr id="78" name="直線コネクタ 77"/>
        <xdr:cNvCxnSpPr/>
      </xdr:nvCxnSpPr>
      <xdr:spPr>
        <a:xfrm>
          <a:off x="2565400" y="646938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xdr:cNvSpPr/>
      </xdr:nvSpPr>
      <xdr:spPr>
        <a:xfrm>
          <a:off x="17399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99060</xdr:rowOff>
    </xdr:to>
    <xdr:cxnSp macro="">
      <xdr:nvCxnSpPr>
        <xdr:cNvPr id="80" name="直線コネクタ 79"/>
        <xdr:cNvCxnSpPr/>
      </xdr:nvCxnSpPr>
      <xdr:spPr>
        <a:xfrm>
          <a:off x="1790700" y="643318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xdr:cNvSpPr/>
      </xdr:nvSpPr>
      <xdr:spPr>
        <a:xfrm>
          <a:off x="965200" y="6344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62865</xdr:rowOff>
    </xdr:to>
    <xdr:cxnSp macro="">
      <xdr:nvCxnSpPr>
        <xdr:cNvPr id="82" name="直線コネクタ 81"/>
        <xdr:cNvCxnSpPr/>
      </xdr:nvCxnSpPr>
      <xdr:spPr>
        <a:xfrm>
          <a:off x="1008380" y="639127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8363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xdr:cNvSpPr txBox="1"/>
      </xdr:nvSpPr>
      <xdr:spPr>
        <a:xfrm>
          <a:off x="317056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xdr:cNvSpPr txBox="1"/>
      </xdr:nvSpPr>
      <xdr:spPr>
        <a:xfrm>
          <a:off x="23857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xdr:cNvSpPr txBox="1"/>
      </xdr:nvSpPr>
      <xdr:spPr>
        <a:xfrm>
          <a:off x="161100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xdr:cNvSpPr txBox="1"/>
      </xdr:nvSpPr>
      <xdr:spPr>
        <a:xfrm>
          <a:off x="83630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9258300" y="645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68399</xdr:rowOff>
    </xdr:from>
    <xdr:to>
      <xdr:col>55</xdr:col>
      <xdr:colOff>50800</xdr:colOff>
      <xdr:row>36</xdr:row>
      <xdr:rowOff>169999</xdr:rowOff>
    </xdr:to>
    <xdr:sp macro="" textlink="">
      <xdr:nvSpPr>
        <xdr:cNvPr id="132" name="楕円 131"/>
        <xdr:cNvSpPr/>
      </xdr:nvSpPr>
      <xdr:spPr>
        <a:xfrm>
          <a:off x="9192260" y="61034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91276</xdr:rowOff>
    </xdr:from>
    <xdr:ext cx="469744" cy="259045"/>
    <xdr:sp macro="" textlink="">
      <xdr:nvSpPr>
        <xdr:cNvPr id="133" name="【道路】&#10;一人当たり延長該当値テキスト"/>
        <xdr:cNvSpPr txBox="1"/>
      </xdr:nvSpPr>
      <xdr:spPr>
        <a:xfrm>
          <a:off x="9258300" y="59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76236</xdr:rowOff>
    </xdr:from>
    <xdr:to>
      <xdr:col>50</xdr:col>
      <xdr:colOff>165100</xdr:colOff>
      <xdr:row>37</xdr:row>
      <xdr:rowOff>6386</xdr:rowOff>
    </xdr:to>
    <xdr:sp macro="" textlink="">
      <xdr:nvSpPr>
        <xdr:cNvPr id="134" name="楕円 133"/>
        <xdr:cNvSpPr/>
      </xdr:nvSpPr>
      <xdr:spPr>
        <a:xfrm>
          <a:off x="8445500" y="611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119199</xdr:rowOff>
    </xdr:from>
    <xdr:to>
      <xdr:col>55</xdr:col>
      <xdr:colOff>0</xdr:colOff>
      <xdr:row>36</xdr:row>
      <xdr:rowOff>127036</xdr:rowOff>
    </xdr:to>
    <xdr:cxnSp macro="">
      <xdr:nvCxnSpPr>
        <xdr:cNvPr id="135" name="直線コネクタ 134"/>
        <xdr:cNvCxnSpPr/>
      </xdr:nvCxnSpPr>
      <xdr:spPr>
        <a:xfrm flipV="1">
          <a:off x="8496300" y="6154239"/>
          <a:ext cx="7239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74277</xdr:rowOff>
    </xdr:from>
    <xdr:to>
      <xdr:col>46</xdr:col>
      <xdr:colOff>38100</xdr:colOff>
      <xdr:row>37</xdr:row>
      <xdr:rowOff>4427</xdr:rowOff>
    </xdr:to>
    <xdr:sp macro="" textlink="">
      <xdr:nvSpPr>
        <xdr:cNvPr id="136" name="楕円 135"/>
        <xdr:cNvSpPr/>
      </xdr:nvSpPr>
      <xdr:spPr>
        <a:xfrm>
          <a:off x="7670800" y="6109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125077</xdr:rowOff>
    </xdr:from>
    <xdr:to>
      <xdr:col>50</xdr:col>
      <xdr:colOff>114300</xdr:colOff>
      <xdr:row>36</xdr:row>
      <xdr:rowOff>127036</xdr:rowOff>
    </xdr:to>
    <xdr:cxnSp macro="">
      <xdr:nvCxnSpPr>
        <xdr:cNvPr id="137" name="直線コネクタ 136"/>
        <xdr:cNvCxnSpPr/>
      </xdr:nvCxnSpPr>
      <xdr:spPr>
        <a:xfrm>
          <a:off x="7713980" y="6160117"/>
          <a:ext cx="7823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72971</xdr:rowOff>
    </xdr:from>
    <xdr:to>
      <xdr:col>41</xdr:col>
      <xdr:colOff>101600</xdr:colOff>
      <xdr:row>37</xdr:row>
      <xdr:rowOff>3121</xdr:rowOff>
    </xdr:to>
    <xdr:sp macro="" textlink="">
      <xdr:nvSpPr>
        <xdr:cNvPr id="138" name="楕円 137"/>
        <xdr:cNvSpPr/>
      </xdr:nvSpPr>
      <xdr:spPr>
        <a:xfrm>
          <a:off x="6873240" y="6108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123771</xdr:rowOff>
    </xdr:from>
    <xdr:to>
      <xdr:col>45</xdr:col>
      <xdr:colOff>177800</xdr:colOff>
      <xdr:row>36</xdr:row>
      <xdr:rowOff>125077</xdr:rowOff>
    </xdr:to>
    <xdr:cxnSp macro="">
      <xdr:nvCxnSpPr>
        <xdr:cNvPr id="139" name="直線コネクタ 138"/>
        <xdr:cNvCxnSpPr/>
      </xdr:nvCxnSpPr>
      <xdr:spPr>
        <a:xfrm>
          <a:off x="6924040" y="6158811"/>
          <a:ext cx="78994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74604</xdr:rowOff>
    </xdr:from>
    <xdr:to>
      <xdr:col>36</xdr:col>
      <xdr:colOff>165100</xdr:colOff>
      <xdr:row>37</xdr:row>
      <xdr:rowOff>4754</xdr:rowOff>
    </xdr:to>
    <xdr:sp macro="" textlink="">
      <xdr:nvSpPr>
        <xdr:cNvPr id="140" name="楕円 139"/>
        <xdr:cNvSpPr/>
      </xdr:nvSpPr>
      <xdr:spPr>
        <a:xfrm>
          <a:off x="6098540" y="6109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123771</xdr:rowOff>
    </xdr:from>
    <xdr:to>
      <xdr:col>41</xdr:col>
      <xdr:colOff>50800</xdr:colOff>
      <xdr:row>36</xdr:row>
      <xdr:rowOff>125404</xdr:rowOff>
    </xdr:to>
    <xdr:cxnSp macro="">
      <xdr:nvCxnSpPr>
        <xdr:cNvPr id="141" name="直線コネクタ 140"/>
        <xdr:cNvCxnSpPr/>
      </xdr:nvCxnSpPr>
      <xdr:spPr>
        <a:xfrm flipV="1">
          <a:off x="6149340" y="6158811"/>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8271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7509587" y="65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6712027" y="6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5937327" y="65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22913</xdr:rowOff>
    </xdr:from>
    <xdr:ext cx="469744" cy="259045"/>
    <xdr:sp macro="" textlink="">
      <xdr:nvSpPr>
        <xdr:cNvPr id="146" name="n_1mainValue【道路】&#10;一人当たり延長"/>
        <xdr:cNvSpPr txBox="1"/>
      </xdr:nvSpPr>
      <xdr:spPr>
        <a:xfrm>
          <a:off x="8271587" y="589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20954</xdr:rowOff>
    </xdr:from>
    <xdr:ext cx="469744" cy="259045"/>
    <xdr:sp macro="" textlink="">
      <xdr:nvSpPr>
        <xdr:cNvPr id="147" name="n_2mainValue【道路】&#10;一人当たり延長"/>
        <xdr:cNvSpPr txBox="1"/>
      </xdr:nvSpPr>
      <xdr:spPr>
        <a:xfrm>
          <a:off x="7509587" y="5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19648</xdr:rowOff>
    </xdr:from>
    <xdr:ext cx="469744" cy="259045"/>
    <xdr:sp macro="" textlink="">
      <xdr:nvSpPr>
        <xdr:cNvPr id="148" name="n_3mainValue【道路】&#10;一人当たり延長"/>
        <xdr:cNvSpPr txBox="1"/>
      </xdr:nvSpPr>
      <xdr:spPr>
        <a:xfrm>
          <a:off x="6712027" y="5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21281</xdr:rowOff>
    </xdr:from>
    <xdr:ext cx="469744" cy="259045"/>
    <xdr:sp macro="" textlink="">
      <xdr:nvSpPr>
        <xdr:cNvPr id="149" name="n_4mainValue【道路】&#10;一人当たり延長"/>
        <xdr:cNvSpPr txBox="1"/>
      </xdr:nvSpPr>
      <xdr:spPr>
        <a:xfrm>
          <a:off x="5937327" y="58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124960" y="1002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1" name="楕円 190"/>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2" name="【橋りょう・トンネル】&#10;有形固定資産減価償却率該当値テキスト"/>
        <xdr:cNvSpPr txBox="1"/>
      </xdr:nvSpPr>
      <xdr:spPr>
        <a:xfrm>
          <a:off x="412496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3" name="楕円 192"/>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62049</xdr:rowOff>
    </xdr:to>
    <xdr:cxnSp macro="">
      <xdr:nvCxnSpPr>
        <xdr:cNvPr id="194" name="直線コネクタ 193"/>
        <xdr:cNvCxnSpPr/>
      </xdr:nvCxnSpPr>
      <xdr:spPr>
        <a:xfrm>
          <a:off x="3355340" y="10261963"/>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5" name="楕円 194"/>
        <xdr:cNvSpPr/>
      </xdr:nvSpPr>
      <xdr:spPr>
        <a:xfrm>
          <a:off x="25146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6" name="直線コネクタ 195"/>
        <xdr:cNvCxnSpPr/>
      </xdr:nvCxnSpPr>
      <xdr:spPr>
        <a:xfrm>
          <a:off x="2565400" y="10234205"/>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7" name="楕円 196"/>
        <xdr:cNvSpPr/>
      </xdr:nvSpPr>
      <xdr:spPr>
        <a:xfrm>
          <a:off x="1739900" y="10159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8" name="直線コネクタ 197"/>
        <xdr:cNvCxnSpPr/>
      </xdr:nvCxnSpPr>
      <xdr:spPr>
        <a:xfrm>
          <a:off x="1790700" y="10210256"/>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9" name="楕円 198"/>
        <xdr:cNvSpPr/>
      </xdr:nvSpPr>
      <xdr:spPr>
        <a:xfrm>
          <a:off x="965200" y="1015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60</xdr:row>
      <xdr:rowOff>151856</xdr:rowOff>
    </xdr:to>
    <xdr:cxnSp macro="">
      <xdr:nvCxnSpPr>
        <xdr:cNvPr id="200" name="直線コネクタ 199"/>
        <xdr:cNvCxnSpPr/>
      </xdr:nvCxnSpPr>
      <xdr:spPr>
        <a:xfrm>
          <a:off x="1008380" y="10208623"/>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5" name="n_1mainValue【橋りょう・トンネル】&#10;有形固定資産減価償却率"/>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6" name="n_2mainValue【橋りょう・トンネル】&#10;有形固定資産減価償却率"/>
        <xdr:cNvSpPr txBox="1"/>
      </xdr:nvSpPr>
      <xdr:spPr>
        <a:xfrm>
          <a:off x="23857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7" name="n_3mainValue【橋りょう・トンネル】&#10;有形固定資産減価償却率"/>
        <xdr:cNvSpPr txBox="1"/>
      </xdr:nvSpPr>
      <xdr:spPr>
        <a:xfrm>
          <a:off x="16110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8" name="n_4mainValue【橋りょう・トンネル】&#10;有形固定資産減価償却率"/>
        <xdr:cNvSpPr txBox="1"/>
      </xdr:nvSpPr>
      <xdr:spPr>
        <a:xfrm>
          <a:off x="8363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9258300" y="1037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107212</xdr:rowOff>
    </xdr:from>
    <xdr:to>
      <xdr:col>55</xdr:col>
      <xdr:colOff>50800</xdr:colOff>
      <xdr:row>61</xdr:row>
      <xdr:rowOff>37362</xdr:rowOff>
    </xdr:to>
    <xdr:sp macro="" textlink="">
      <xdr:nvSpPr>
        <xdr:cNvPr id="248" name="楕円 247"/>
        <xdr:cNvSpPr/>
      </xdr:nvSpPr>
      <xdr:spPr>
        <a:xfrm>
          <a:off x="9192260" y="10165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130089</xdr:rowOff>
    </xdr:from>
    <xdr:ext cx="599010" cy="259045"/>
    <xdr:sp macro="" textlink="">
      <xdr:nvSpPr>
        <xdr:cNvPr id="249" name="【橋りょう・トンネル】&#10;一人当たり有形固定資産（償却資産）額該当値テキスト"/>
        <xdr:cNvSpPr txBox="1"/>
      </xdr:nvSpPr>
      <xdr:spPr>
        <a:xfrm>
          <a:off x="9258300" y="1002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110572</xdr:rowOff>
    </xdr:from>
    <xdr:to>
      <xdr:col>50</xdr:col>
      <xdr:colOff>165100</xdr:colOff>
      <xdr:row>61</xdr:row>
      <xdr:rowOff>40722</xdr:rowOff>
    </xdr:to>
    <xdr:sp macro="" textlink="">
      <xdr:nvSpPr>
        <xdr:cNvPr id="250" name="楕円 249"/>
        <xdr:cNvSpPr/>
      </xdr:nvSpPr>
      <xdr:spPr>
        <a:xfrm>
          <a:off x="8445500" y="1016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158012</xdr:rowOff>
    </xdr:from>
    <xdr:to>
      <xdr:col>55</xdr:col>
      <xdr:colOff>0</xdr:colOff>
      <xdr:row>60</xdr:row>
      <xdr:rowOff>161372</xdr:rowOff>
    </xdr:to>
    <xdr:cxnSp macro="">
      <xdr:nvCxnSpPr>
        <xdr:cNvPr id="251" name="直線コネクタ 250"/>
        <xdr:cNvCxnSpPr/>
      </xdr:nvCxnSpPr>
      <xdr:spPr>
        <a:xfrm flipV="1">
          <a:off x="8496300" y="10216412"/>
          <a:ext cx="7239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110230</xdr:rowOff>
    </xdr:from>
    <xdr:to>
      <xdr:col>46</xdr:col>
      <xdr:colOff>38100</xdr:colOff>
      <xdr:row>61</xdr:row>
      <xdr:rowOff>40380</xdr:rowOff>
    </xdr:to>
    <xdr:sp macro="" textlink="">
      <xdr:nvSpPr>
        <xdr:cNvPr id="252" name="楕円 251"/>
        <xdr:cNvSpPr/>
      </xdr:nvSpPr>
      <xdr:spPr>
        <a:xfrm>
          <a:off x="7670800" y="1016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161030</xdr:rowOff>
    </xdr:from>
    <xdr:to>
      <xdr:col>50</xdr:col>
      <xdr:colOff>114300</xdr:colOff>
      <xdr:row>60</xdr:row>
      <xdr:rowOff>161372</xdr:rowOff>
    </xdr:to>
    <xdr:cxnSp macro="">
      <xdr:nvCxnSpPr>
        <xdr:cNvPr id="253" name="直線コネクタ 252"/>
        <xdr:cNvCxnSpPr/>
      </xdr:nvCxnSpPr>
      <xdr:spPr>
        <a:xfrm>
          <a:off x="7713980" y="10219430"/>
          <a:ext cx="78232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110641</xdr:rowOff>
    </xdr:from>
    <xdr:to>
      <xdr:col>41</xdr:col>
      <xdr:colOff>101600</xdr:colOff>
      <xdr:row>61</xdr:row>
      <xdr:rowOff>40791</xdr:rowOff>
    </xdr:to>
    <xdr:sp macro="" textlink="">
      <xdr:nvSpPr>
        <xdr:cNvPr id="254" name="楕円 253"/>
        <xdr:cNvSpPr/>
      </xdr:nvSpPr>
      <xdr:spPr>
        <a:xfrm>
          <a:off x="6873240" y="10169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161030</xdr:rowOff>
    </xdr:from>
    <xdr:to>
      <xdr:col>45</xdr:col>
      <xdr:colOff>177800</xdr:colOff>
      <xdr:row>60</xdr:row>
      <xdr:rowOff>161441</xdr:rowOff>
    </xdr:to>
    <xdr:cxnSp macro="">
      <xdr:nvCxnSpPr>
        <xdr:cNvPr id="255" name="直線コネクタ 254"/>
        <xdr:cNvCxnSpPr/>
      </xdr:nvCxnSpPr>
      <xdr:spPr>
        <a:xfrm flipV="1">
          <a:off x="6924040" y="10219430"/>
          <a:ext cx="78994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127127</xdr:rowOff>
    </xdr:from>
    <xdr:to>
      <xdr:col>36</xdr:col>
      <xdr:colOff>165100</xdr:colOff>
      <xdr:row>61</xdr:row>
      <xdr:rowOff>57277</xdr:rowOff>
    </xdr:to>
    <xdr:sp macro="" textlink="">
      <xdr:nvSpPr>
        <xdr:cNvPr id="256" name="楕円 255"/>
        <xdr:cNvSpPr/>
      </xdr:nvSpPr>
      <xdr:spPr>
        <a:xfrm>
          <a:off x="6098540" y="10185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161441</xdr:rowOff>
    </xdr:from>
    <xdr:to>
      <xdr:col>41</xdr:col>
      <xdr:colOff>50800</xdr:colOff>
      <xdr:row>61</xdr:row>
      <xdr:rowOff>6477</xdr:rowOff>
    </xdr:to>
    <xdr:cxnSp macro="">
      <xdr:nvCxnSpPr>
        <xdr:cNvPr id="257" name="直線コネクタ 256"/>
        <xdr:cNvCxnSpPr/>
      </xdr:nvCxnSpPr>
      <xdr:spPr>
        <a:xfrm flipV="1">
          <a:off x="6149340" y="10219841"/>
          <a:ext cx="7747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8239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7477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670257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590501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57249</xdr:rowOff>
    </xdr:from>
    <xdr:ext cx="599010" cy="259045"/>
    <xdr:sp macro="" textlink="">
      <xdr:nvSpPr>
        <xdr:cNvPr id="262" name="n_1mainValue【橋りょう・トンネル】&#10;一人当たり有形固定資産（償却資産）額"/>
        <xdr:cNvSpPr txBox="1"/>
      </xdr:nvSpPr>
      <xdr:spPr>
        <a:xfrm>
          <a:off x="8214575" y="99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56907</xdr:rowOff>
    </xdr:from>
    <xdr:ext cx="599010" cy="259045"/>
    <xdr:sp macro="" textlink="">
      <xdr:nvSpPr>
        <xdr:cNvPr id="263" name="n_2mainValue【橋りょう・トンネル】&#10;一人当たり有形固定資産（償却資産）額"/>
        <xdr:cNvSpPr txBox="1"/>
      </xdr:nvSpPr>
      <xdr:spPr>
        <a:xfrm>
          <a:off x="7444955" y="994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57318</xdr:rowOff>
    </xdr:from>
    <xdr:ext cx="599010" cy="259045"/>
    <xdr:sp macro="" textlink="">
      <xdr:nvSpPr>
        <xdr:cNvPr id="264" name="n_3mainValue【橋りょう・トンネル】&#10;一人当たり有形固定資産（償却資産）額"/>
        <xdr:cNvSpPr txBox="1"/>
      </xdr:nvSpPr>
      <xdr:spPr>
        <a:xfrm>
          <a:off x="6670255" y="994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73804</xdr:rowOff>
    </xdr:from>
    <xdr:ext cx="599010" cy="259045"/>
    <xdr:sp macro="" textlink="">
      <xdr:nvSpPr>
        <xdr:cNvPr id="265" name="n_4mainValue【橋りょう・トンネル】&#10;一人当たり有形固定資産（償却資産）額"/>
        <xdr:cNvSpPr txBox="1"/>
      </xdr:nvSpPr>
      <xdr:spPr>
        <a:xfrm>
          <a:off x="5872695" y="99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124960" y="13798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6" name="楕円 305"/>
        <xdr:cNvSpPr/>
      </xdr:nvSpPr>
      <xdr:spPr>
        <a:xfrm>
          <a:off x="403606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7" name="【公営住宅】&#10;有形固定資産減価償却率該当値テキスト"/>
        <xdr:cNvSpPr txBox="1"/>
      </xdr:nvSpPr>
      <xdr:spPr>
        <a:xfrm>
          <a:off x="4124960"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8" name="楕円 307"/>
        <xdr:cNvSpPr/>
      </xdr:nvSpPr>
      <xdr:spPr>
        <a:xfrm>
          <a:off x="3312160" y="1415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85</xdr:row>
      <xdr:rowOff>49530</xdr:rowOff>
    </xdr:to>
    <xdr:cxnSp macro="">
      <xdr:nvCxnSpPr>
        <xdr:cNvPr id="309" name="直線コネクタ 308"/>
        <xdr:cNvCxnSpPr/>
      </xdr:nvCxnSpPr>
      <xdr:spPr>
        <a:xfrm>
          <a:off x="3355340" y="14207490"/>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310" name="楕円 309"/>
        <xdr:cNvSpPr/>
      </xdr:nvSpPr>
      <xdr:spPr>
        <a:xfrm>
          <a:off x="251460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125730</xdr:rowOff>
    </xdr:to>
    <xdr:cxnSp macro="">
      <xdr:nvCxnSpPr>
        <xdr:cNvPr id="311" name="直線コネクタ 310"/>
        <xdr:cNvCxnSpPr/>
      </xdr:nvCxnSpPr>
      <xdr:spPr>
        <a:xfrm>
          <a:off x="2565400" y="14180821"/>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2" name="楕円 311"/>
        <xdr:cNvSpPr/>
      </xdr:nvSpPr>
      <xdr:spPr>
        <a:xfrm>
          <a:off x="17399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99061</xdr:rowOff>
    </xdr:to>
    <xdr:cxnSp macro="">
      <xdr:nvCxnSpPr>
        <xdr:cNvPr id="313" name="直線コネクタ 312"/>
        <xdr:cNvCxnSpPr/>
      </xdr:nvCxnSpPr>
      <xdr:spPr>
        <a:xfrm>
          <a:off x="1790700" y="1416558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4" name="楕円 313"/>
        <xdr:cNvSpPr/>
      </xdr:nvSpPr>
      <xdr:spPr>
        <a:xfrm>
          <a:off x="96520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83820</xdr:rowOff>
    </xdr:to>
    <xdr:cxnSp macro="">
      <xdr:nvCxnSpPr>
        <xdr:cNvPr id="315" name="直線コネクタ 314"/>
        <xdr:cNvCxnSpPr/>
      </xdr:nvCxnSpPr>
      <xdr:spPr>
        <a:xfrm>
          <a:off x="1008380" y="14096999"/>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17056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38570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6110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8363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20" name="n_1mainValue【公営住宅】&#10;有形固定資産減価償却率"/>
        <xdr:cNvSpPr txBox="1"/>
      </xdr:nvSpPr>
      <xdr:spPr>
        <a:xfrm>
          <a:off x="317056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321" name="n_2mainValue【公営住宅】&#10;有形固定資産減価償却率"/>
        <xdr:cNvSpPr txBox="1"/>
      </xdr:nvSpPr>
      <xdr:spPr>
        <a:xfrm>
          <a:off x="2385704" y="1422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22" name="n_3mainValue【公営住宅】&#10;有形固定資産減価償却率"/>
        <xdr:cNvSpPr txBox="1"/>
      </xdr:nvSpPr>
      <xdr:spPr>
        <a:xfrm>
          <a:off x="161100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23" name="n_4mainValue【公営住宅】&#10;有形固定資産減価償却率"/>
        <xdr:cNvSpPr txBox="1"/>
      </xdr:nvSpPr>
      <xdr:spPr>
        <a:xfrm>
          <a:off x="83630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63" name="楕円 362"/>
        <xdr:cNvSpPr/>
      </xdr:nvSpPr>
      <xdr:spPr>
        <a:xfrm>
          <a:off x="919226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4" name="【公営住宅】&#10;一人当たり面積該当値テキスト"/>
        <xdr:cNvSpPr txBox="1"/>
      </xdr:nvSpPr>
      <xdr:spPr>
        <a:xfrm>
          <a:off x="925830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47498</xdr:rowOff>
    </xdr:from>
    <xdr:to>
      <xdr:col>50</xdr:col>
      <xdr:colOff>165100</xdr:colOff>
      <xdr:row>83</xdr:row>
      <xdr:rowOff>149098</xdr:rowOff>
    </xdr:to>
    <xdr:sp macro="" textlink="">
      <xdr:nvSpPr>
        <xdr:cNvPr id="365" name="楕円 364"/>
        <xdr:cNvSpPr/>
      </xdr:nvSpPr>
      <xdr:spPr>
        <a:xfrm>
          <a:off x="8445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98298</xdr:rowOff>
    </xdr:to>
    <xdr:cxnSp macro="">
      <xdr:nvCxnSpPr>
        <xdr:cNvPr id="366" name="直線コネクタ 365"/>
        <xdr:cNvCxnSpPr/>
      </xdr:nvCxnSpPr>
      <xdr:spPr>
        <a:xfrm flipV="1">
          <a:off x="8496300" y="14009370"/>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23113</xdr:rowOff>
    </xdr:from>
    <xdr:to>
      <xdr:col>46</xdr:col>
      <xdr:colOff>38100</xdr:colOff>
      <xdr:row>83</xdr:row>
      <xdr:rowOff>124713</xdr:rowOff>
    </xdr:to>
    <xdr:sp macro="" textlink="">
      <xdr:nvSpPr>
        <xdr:cNvPr id="367" name="楕円 366"/>
        <xdr:cNvSpPr/>
      </xdr:nvSpPr>
      <xdr:spPr>
        <a:xfrm>
          <a:off x="7670800" y="139372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73913</xdr:rowOff>
    </xdr:from>
    <xdr:to>
      <xdr:col>50</xdr:col>
      <xdr:colOff>114300</xdr:colOff>
      <xdr:row>83</xdr:row>
      <xdr:rowOff>98298</xdr:rowOff>
    </xdr:to>
    <xdr:cxnSp macro="">
      <xdr:nvCxnSpPr>
        <xdr:cNvPr id="368" name="直線コネクタ 367"/>
        <xdr:cNvCxnSpPr/>
      </xdr:nvCxnSpPr>
      <xdr:spPr>
        <a:xfrm>
          <a:off x="7713980" y="13988033"/>
          <a:ext cx="78232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69" name="楕円 368"/>
        <xdr:cNvSpPr/>
      </xdr:nvSpPr>
      <xdr:spPr>
        <a:xfrm>
          <a:off x="6873240" y="139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73913</xdr:rowOff>
    </xdr:to>
    <xdr:cxnSp macro="">
      <xdr:nvCxnSpPr>
        <xdr:cNvPr id="370" name="直線コネクタ 369"/>
        <xdr:cNvCxnSpPr/>
      </xdr:nvCxnSpPr>
      <xdr:spPr>
        <a:xfrm>
          <a:off x="6924040" y="13981938"/>
          <a:ext cx="78994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71" name="楕円 370"/>
        <xdr:cNvSpPr/>
      </xdr:nvSpPr>
      <xdr:spPr>
        <a:xfrm>
          <a:off x="60985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49530</xdr:rowOff>
    </xdr:from>
    <xdr:to>
      <xdr:col>41</xdr:col>
      <xdr:colOff>50800</xdr:colOff>
      <xdr:row>83</xdr:row>
      <xdr:rowOff>67818</xdr:rowOff>
    </xdr:to>
    <xdr:cxnSp macro="">
      <xdr:nvCxnSpPr>
        <xdr:cNvPr id="372" name="直線コネクタ 371"/>
        <xdr:cNvCxnSpPr/>
      </xdr:nvCxnSpPr>
      <xdr:spPr>
        <a:xfrm>
          <a:off x="6149340" y="1396365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671202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165625</xdr:rowOff>
    </xdr:from>
    <xdr:ext cx="469744" cy="259045"/>
    <xdr:sp macro="" textlink="">
      <xdr:nvSpPr>
        <xdr:cNvPr id="377" name="n_1mainValue【公営住宅】&#10;一人当たり面積"/>
        <xdr:cNvSpPr txBox="1"/>
      </xdr:nvSpPr>
      <xdr:spPr>
        <a:xfrm>
          <a:off x="8271587" y="1374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141240</xdr:rowOff>
    </xdr:from>
    <xdr:ext cx="469744" cy="259045"/>
    <xdr:sp macro="" textlink="">
      <xdr:nvSpPr>
        <xdr:cNvPr id="378" name="n_2mainValue【公営住宅】&#10;一人当たり面積"/>
        <xdr:cNvSpPr txBox="1"/>
      </xdr:nvSpPr>
      <xdr:spPr>
        <a:xfrm>
          <a:off x="7509587" y="1372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109745</xdr:rowOff>
    </xdr:from>
    <xdr:ext cx="469744" cy="259045"/>
    <xdr:sp macro="" textlink="">
      <xdr:nvSpPr>
        <xdr:cNvPr id="379" name="n_3mainValue【公営住宅】&#10;一人当たり面積"/>
        <xdr:cNvSpPr txBox="1"/>
      </xdr:nvSpPr>
      <xdr:spPr>
        <a:xfrm>
          <a:off x="6712027" y="140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80" name="n_4mainValue【公営住宅】&#10;一人当たり面積"/>
        <xdr:cNvSpPr txBox="1"/>
      </xdr:nvSpPr>
      <xdr:spPr>
        <a:xfrm>
          <a:off x="59373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086225" y="16931639"/>
          <a:ext cx="0" cy="135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124960" y="182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020820" y="1828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12496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03606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312160" y="17758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51460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7399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965200" y="17717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2" name="楕円 421"/>
        <xdr:cNvSpPr/>
      </xdr:nvSpPr>
      <xdr:spPr>
        <a:xfrm>
          <a:off x="403606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23" name="【港湾・漁港】&#10;有形固定資産減価償却率該当値テキスト"/>
        <xdr:cNvSpPr txBox="1"/>
      </xdr:nvSpPr>
      <xdr:spPr>
        <a:xfrm>
          <a:off x="412496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24" name="楕円 423"/>
        <xdr:cNvSpPr/>
      </xdr:nvSpPr>
      <xdr:spPr>
        <a:xfrm>
          <a:off x="3312160" y="17484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133350</xdr:rowOff>
    </xdr:to>
    <xdr:cxnSp macro="">
      <xdr:nvCxnSpPr>
        <xdr:cNvPr id="425" name="直線コネクタ 424"/>
        <xdr:cNvCxnSpPr/>
      </xdr:nvCxnSpPr>
      <xdr:spPr>
        <a:xfrm>
          <a:off x="3355340" y="1753525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426" name="楕円 425"/>
        <xdr:cNvSpPr/>
      </xdr:nvSpPr>
      <xdr:spPr>
        <a:xfrm>
          <a:off x="2514600" y="17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104</xdr:row>
      <xdr:rowOff>100693</xdr:rowOff>
    </xdr:to>
    <xdr:cxnSp macro="">
      <xdr:nvCxnSpPr>
        <xdr:cNvPr id="427" name="直線コネクタ 426"/>
        <xdr:cNvCxnSpPr/>
      </xdr:nvCxnSpPr>
      <xdr:spPr>
        <a:xfrm>
          <a:off x="2565400" y="1750259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428" name="楕円 427"/>
        <xdr:cNvSpPr/>
      </xdr:nvSpPr>
      <xdr:spPr>
        <a:xfrm>
          <a:off x="173990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68036</xdr:rowOff>
    </xdr:to>
    <xdr:cxnSp macro="">
      <xdr:nvCxnSpPr>
        <xdr:cNvPr id="429" name="直線コネクタ 428"/>
        <xdr:cNvCxnSpPr/>
      </xdr:nvCxnSpPr>
      <xdr:spPr>
        <a:xfrm>
          <a:off x="1790700" y="17471572"/>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123371</xdr:rowOff>
    </xdr:from>
    <xdr:to>
      <xdr:col>6</xdr:col>
      <xdr:colOff>38100</xdr:colOff>
      <xdr:row>104</xdr:row>
      <xdr:rowOff>53521</xdr:rowOff>
    </xdr:to>
    <xdr:sp macro="" textlink="">
      <xdr:nvSpPr>
        <xdr:cNvPr id="430" name="楕円 429"/>
        <xdr:cNvSpPr/>
      </xdr:nvSpPr>
      <xdr:spPr>
        <a:xfrm>
          <a:off x="965200" y="17390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37012</xdr:rowOff>
    </xdr:to>
    <xdr:cxnSp macro="">
      <xdr:nvCxnSpPr>
        <xdr:cNvPr id="431" name="直線コネクタ 430"/>
        <xdr:cNvCxnSpPr/>
      </xdr:nvCxnSpPr>
      <xdr:spPr>
        <a:xfrm>
          <a:off x="1008380" y="1743728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17056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38570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6110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83630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36" name="n_1mainValue【港湾・漁港】&#10;有形固定資産減価償却率"/>
        <xdr:cNvSpPr txBox="1"/>
      </xdr:nvSpPr>
      <xdr:spPr>
        <a:xfrm>
          <a:off x="317056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437" name="n_2mainValue【港湾・漁港】&#10;有形固定資産減価償却率"/>
        <xdr:cNvSpPr txBox="1"/>
      </xdr:nvSpPr>
      <xdr:spPr>
        <a:xfrm>
          <a:off x="23857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438" name="n_3mainValue【港湾・漁港】&#10;有形固定資産減価償却率"/>
        <xdr:cNvSpPr txBox="1"/>
      </xdr:nvSpPr>
      <xdr:spPr>
        <a:xfrm>
          <a:off x="161100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70048</xdr:rowOff>
    </xdr:from>
    <xdr:ext cx="405111" cy="259045"/>
    <xdr:sp macro="" textlink="">
      <xdr:nvSpPr>
        <xdr:cNvPr id="439" name="n_4mainValue【港湾・漁港】&#10;有形固定資産減価償却率"/>
        <xdr:cNvSpPr txBox="1"/>
      </xdr:nvSpPr>
      <xdr:spPr>
        <a:xfrm>
          <a:off x="83630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9219565" y="16922947"/>
          <a:ext cx="0" cy="138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9258300" y="167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9154160" y="1692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9258300" y="17919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9192260" y="18064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8445500" y="18067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7670800" y="18052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687324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0985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86838</xdr:rowOff>
    </xdr:from>
    <xdr:to>
      <xdr:col>55</xdr:col>
      <xdr:colOff>50800</xdr:colOff>
      <xdr:row>109</xdr:row>
      <xdr:rowOff>16988</xdr:rowOff>
    </xdr:to>
    <xdr:sp macro="" textlink="">
      <xdr:nvSpPr>
        <xdr:cNvPr id="481" name="楕円 480"/>
        <xdr:cNvSpPr/>
      </xdr:nvSpPr>
      <xdr:spPr>
        <a:xfrm>
          <a:off x="9192260" y="18191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1765</xdr:rowOff>
    </xdr:from>
    <xdr:ext cx="534377" cy="259045"/>
    <xdr:sp macro="" textlink="">
      <xdr:nvSpPr>
        <xdr:cNvPr id="482" name="【港湾・漁港】&#10;一人当たり有形固定資産（償却資産）額該当値テキスト"/>
        <xdr:cNvSpPr txBox="1"/>
      </xdr:nvSpPr>
      <xdr:spPr>
        <a:xfrm>
          <a:off x="9258300" y="181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87223</xdr:rowOff>
    </xdr:from>
    <xdr:to>
      <xdr:col>50</xdr:col>
      <xdr:colOff>165100</xdr:colOff>
      <xdr:row>109</xdr:row>
      <xdr:rowOff>17373</xdr:rowOff>
    </xdr:to>
    <xdr:sp macro="" textlink="">
      <xdr:nvSpPr>
        <xdr:cNvPr id="483" name="楕円 482"/>
        <xdr:cNvSpPr/>
      </xdr:nvSpPr>
      <xdr:spPr>
        <a:xfrm>
          <a:off x="8445500" y="18192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137638</xdr:rowOff>
    </xdr:from>
    <xdr:to>
      <xdr:col>55</xdr:col>
      <xdr:colOff>0</xdr:colOff>
      <xdr:row>108</xdr:row>
      <xdr:rowOff>138023</xdr:rowOff>
    </xdr:to>
    <xdr:cxnSp macro="">
      <xdr:nvCxnSpPr>
        <xdr:cNvPr id="484" name="直線コネクタ 483"/>
        <xdr:cNvCxnSpPr/>
      </xdr:nvCxnSpPr>
      <xdr:spPr>
        <a:xfrm flipV="1">
          <a:off x="8496300" y="18242758"/>
          <a:ext cx="7239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87201</xdr:rowOff>
    </xdr:from>
    <xdr:to>
      <xdr:col>46</xdr:col>
      <xdr:colOff>38100</xdr:colOff>
      <xdr:row>109</xdr:row>
      <xdr:rowOff>17351</xdr:rowOff>
    </xdr:to>
    <xdr:sp macro="" textlink="">
      <xdr:nvSpPr>
        <xdr:cNvPr id="485" name="楕円 484"/>
        <xdr:cNvSpPr/>
      </xdr:nvSpPr>
      <xdr:spPr>
        <a:xfrm>
          <a:off x="7670800" y="1819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138001</xdr:rowOff>
    </xdr:from>
    <xdr:to>
      <xdr:col>50</xdr:col>
      <xdr:colOff>114300</xdr:colOff>
      <xdr:row>108</xdr:row>
      <xdr:rowOff>138023</xdr:rowOff>
    </xdr:to>
    <xdr:cxnSp macro="">
      <xdr:nvCxnSpPr>
        <xdr:cNvPr id="486" name="直線コネクタ 485"/>
        <xdr:cNvCxnSpPr/>
      </xdr:nvCxnSpPr>
      <xdr:spPr>
        <a:xfrm>
          <a:off x="7713980" y="18243121"/>
          <a:ext cx="78232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87207</xdr:rowOff>
    </xdr:from>
    <xdr:to>
      <xdr:col>41</xdr:col>
      <xdr:colOff>101600</xdr:colOff>
      <xdr:row>109</xdr:row>
      <xdr:rowOff>17357</xdr:rowOff>
    </xdr:to>
    <xdr:sp macro="" textlink="">
      <xdr:nvSpPr>
        <xdr:cNvPr id="487" name="楕円 486"/>
        <xdr:cNvSpPr/>
      </xdr:nvSpPr>
      <xdr:spPr>
        <a:xfrm>
          <a:off x="6873240" y="18192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138001</xdr:rowOff>
    </xdr:from>
    <xdr:to>
      <xdr:col>45</xdr:col>
      <xdr:colOff>177800</xdr:colOff>
      <xdr:row>108</xdr:row>
      <xdr:rowOff>138007</xdr:rowOff>
    </xdr:to>
    <xdr:cxnSp macro="">
      <xdr:nvCxnSpPr>
        <xdr:cNvPr id="488" name="直線コネクタ 487"/>
        <xdr:cNvCxnSpPr/>
      </xdr:nvCxnSpPr>
      <xdr:spPr>
        <a:xfrm flipV="1">
          <a:off x="6924040" y="18243121"/>
          <a:ext cx="78994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87328</xdr:rowOff>
    </xdr:from>
    <xdr:to>
      <xdr:col>36</xdr:col>
      <xdr:colOff>165100</xdr:colOff>
      <xdr:row>109</xdr:row>
      <xdr:rowOff>17478</xdr:rowOff>
    </xdr:to>
    <xdr:sp macro="" textlink="">
      <xdr:nvSpPr>
        <xdr:cNvPr id="489" name="楕円 488"/>
        <xdr:cNvSpPr/>
      </xdr:nvSpPr>
      <xdr:spPr>
        <a:xfrm>
          <a:off x="6098540" y="1819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138007</xdr:rowOff>
    </xdr:from>
    <xdr:to>
      <xdr:col>41</xdr:col>
      <xdr:colOff>50800</xdr:colOff>
      <xdr:row>108</xdr:row>
      <xdr:rowOff>138128</xdr:rowOff>
    </xdr:to>
    <xdr:cxnSp macro="">
      <xdr:nvCxnSpPr>
        <xdr:cNvPr id="490" name="直線コネクタ 489"/>
        <xdr:cNvCxnSpPr/>
      </xdr:nvCxnSpPr>
      <xdr:spPr>
        <a:xfrm flipV="1">
          <a:off x="6149340" y="18243127"/>
          <a:ext cx="7747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8239271" y="178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74772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67025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590501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8500</xdr:rowOff>
    </xdr:from>
    <xdr:ext cx="534377" cy="259045"/>
    <xdr:sp macro="" textlink="">
      <xdr:nvSpPr>
        <xdr:cNvPr id="495" name="n_1mainValue【港湾・漁港】&#10;一人当たり有形固定資産（償却資産）額"/>
        <xdr:cNvSpPr txBox="1"/>
      </xdr:nvSpPr>
      <xdr:spPr>
        <a:xfrm>
          <a:off x="8239271" y="182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8478</xdr:rowOff>
    </xdr:from>
    <xdr:ext cx="534377" cy="259045"/>
    <xdr:sp macro="" textlink="">
      <xdr:nvSpPr>
        <xdr:cNvPr id="496" name="n_2mainValue【港湾・漁港】&#10;一人当たり有形固定資産（償却資産）額"/>
        <xdr:cNvSpPr txBox="1"/>
      </xdr:nvSpPr>
      <xdr:spPr>
        <a:xfrm>
          <a:off x="7477271" y="182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8484</xdr:rowOff>
    </xdr:from>
    <xdr:ext cx="534377" cy="259045"/>
    <xdr:sp macro="" textlink="">
      <xdr:nvSpPr>
        <xdr:cNvPr id="497" name="n_3mainValue【港湾・漁港】&#10;一人当たり有形固定資産（償却資産）額"/>
        <xdr:cNvSpPr txBox="1"/>
      </xdr:nvSpPr>
      <xdr:spPr>
        <a:xfrm>
          <a:off x="6702571" y="182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8605</xdr:rowOff>
    </xdr:from>
    <xdr:ext cx="534377" cy="259045"/>
    <xdr:sp macro="" textlink="">
      <xdr:nvSpPr>
        <xdr:cNvPr id="498" name="n_4mainValue【港湾・漁港】&#10;一人当たり有形固定資産（償却資産）額"/>
        <xdr:cNvSpPr txBox="1"/>
      </xdr:nvSpPr>
      <xdr:spPr>
        <a:xfrm>
          <a:off x="5905011" y="182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xdr:cNvSpPr txBox="1"/>
      </xdr:nvSpPr>
      <xdr:spPr>
        <a:xfrm>
          <a:off x="14414500" y="609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39" name="楕円 538"/>
        <xdr:cNvSpPr/>
      </xdr:nvSpPr>
      <xdr:spPr>
        <a:xfrm>
          <a:off x="14325600" y="632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540" name="【認定こども園・幼稚園・保育所】&#10;有形固定資産減価償却率該当値テキスト"/>
        <xdr:cNvSpPr txBox="1"/>
      </xdr:nvSpPr>
      <xdr:spPr>
        <a:xfrm>
          <a:off x="144145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541" name="楕円 540"/>
        <xdr:cNvSpPr/>
      </xdr:nvSpPr>
      <xdr:spPr>
        <a:xfrm>
          <a:off x="1357884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120015</xdr:rowOff>
    </xdr:from>
    <xdr:to>
      <xdr:col>85</xdr:col>
      <xdr:colOff>127000</xdr:colOff>
      <xdr:row>38</xdr:row>
      <xdr:rowOff>0</xdr:rowOff>
    </xdr:to>
    <xdr:cxnSp macro="">
      <xdr:nvCxnSpPr>
        <xdr:cNvPr id="542" name="直線コネクタ 541"/>
        <xdr:cNvCxnSpPr/>
      </xdr:nvCxnSpPr>
      <xdr:spPr>
        <a:xfrm>
          <a:off x="13629640" y="632269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43" name="楕円 542"/>
        <xdr:cNvSpPr/>
      </xdr:nvSpPr>
      <xdr:spPr>
        <a:xfrm>
          <a:off x="1280414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120015</xdr:rowOff>
    </xdr:to>
    <xdr:cxnSp macro="">
      <xdr:nvCxnSpPr>
        <xdr:cNvPr id="544" name="直線コネクタ 543"/>
        <xdr:cNvCxnSpPr/>
      </xdr:nvCxnSpPr>
      <xdr:spPr>
        <a:xfrm>
          <a:off x="12854940" y="626935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132080</xdr:rowOff>
    </xdr:from>
    <xdr:to>
      <xdr:col>72</xdr:col>
      <xdr:colOff>38100</xdr:colOff>
      <xdr:row>37</xdr:row>
      <xdr:rowOff>62230</xdr:rowOff>
    </xdr:to>
    <xdr:sp macro="" textlink="">
      <xdr:nvSpPr>
        <xdr:cNvPr id="545" name="楕円 544"/>
        <xdr:cNvSpPr/>
      </xdr:nvSpPr>
      <xdr:spPr>
        <a:xfrm>
          <a:off x="1202944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66675</xdr:rowOff>
    </xdr:to>
    <xdr:cxnSp macro="">
      <xdr:nvCxnSpPr>
        <xdr:cNvPr id="546" name="直線コネクタ 545"/>
        <xdr:cNvCxnSpPr/>
      </xdr:nvCxnSpPr>
      <xdr:spPr>
        <a:xfrm>
          <a:off x="12072620" y="621411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73025</xdr:rowOff>
    </xdr:from>
    <xdr:to>
      <xdr:col>67</xdr:col>
      <xdr:colOff>101600</xdr:colOff>
      <xdr:row>37</xdr:row>
      <xdr:rowOff>3175</xdr:rowOff>
    </xdr:to>
    <xdr:sp macro="" textlink="">
      <xdr:nvSpPr>
        <xdr:cNvPr id="547" name="楕円 546"/>
        <xdr:cNvSpPr/>
      </xdr:nvSpPr>
      <xdr:spPr>
        <a:xfrm>
          <a:off x="11231880" y="610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123825</xdr:rowOff>
    </xdr:from>
    <xdr:to>
      <xdr:col>71</xdr:col>
      <xdr:colOff>177800</xdr:colOff>
      <xdr:row>37</xdr:row>
      <xdr:rowOff>11430</xdr:rowOff>
    </xdr:to>
    <xdr:cxnSp macro="">
      <xdr:nvCxnSpPr>
        <xdr:cNvPr id="548" name="直線コネクタ 547"/>
        <xdr:cNvCxnSpPr/>
      </xdr:nvCxnSpPr>
      <xdr:spPr>
        <a:xfrm>
          <a:off x="11282680" y="615886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xdr:cNvSpPr txBox="1"/>
      </xdr:nvSpPr>
      <xdr:spPr>
        <a:xfrm>
          <a:off x="13437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2675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19005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xdr:cNvSpPr txBox="1"/>
      </xdr:nvSpPr>
      <xdr:spPr>
        <a:xfrm>
          <a:off x="1110298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161942</xdr:rowOff>
    </xdr:from>
    <xdr:ext cx="405111" cy="259045"/>
    <xdr:sp macro="" textlink="">
      <xdr:nvSpPr>
        <xdr:cNvPr id="553" name="n_1mainValue【認定こども園・幼稚園・保育所】&#10;有形固定資産減価償却率"/>
        <xdr:cNvSpPr txBox="1"/>
      </xdr:nvSpPr>
      <xdr:spPr>
        <a:xfrm>
          <a:off x="134372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554" name="n_2mainValue【認定こども園・幼稚園・保育所】&#10;有形固定資産減価償却率"/>
        <xdr:cNvSpPr txBox="1"/>
      </xdr:nvSpPr>
      <xdr:spPr>
        <a:xfrm>
          <a:off x="126752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555" name="n_3mainValue【認定こども園・幼稚園・保育所】&#10;有形固定資産減価償却率"/>
        <xdr:cNvSpPr txBox="1"/>
      </xdr:nvSpPr>
      <xdr:spPr>
        <a:xfrm>
          <a:off x="119005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556" name="n_4mainValue【認定こども園・幼稚園・保育所】&#10;有形固定資産減価償却率"/>
        <xdr:cNvSpPr txBox="1"/>
      </xdr:nvSpPr>
      <xdr:spPr>
        <a:xfrm>
          <a:off x="1110298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xdr:cNvSpPr txBox="1"/>
      </xdr:nvSpPr>
      <xdr:spPr>
        <a:xfrm>
          <a:off x="1954784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596" name="楕円 595"/>
        <xdr:cNvSpPr/>
      </xdr:nvSpPr>
      <xdr:spPr>
        <a:xfrm>
          <a:off x="1945894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597" name="【認定こども園・幼稚園・保育所】&#10;一人当たり面積該当値テキスト"/>
        <xdr:cNvSpPr txBox="1"/>
      </xdr:nvSpPr>
      <xdr:spPr>
        <a:xfrm>
          <a:off x="19547840"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98" name="楕円 597"/>
        <xdr:cNvSpPr/>
      </xdr:nvSpPr>
      <xdr:spPr>
        <a:xfrm>
          <a:off x="1873504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599" name="直線コネクタ 598"/>
        <xdr:cNvCxnSpPr/>
      </xdr:nvCxnSpPr>
      <xdr:spPr>
        <a:xfrm>
          <a:off x="18778220" y="6983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600" name="楕円 599"/>
        <xdr:cNvSpPr/>
      </xdr:nvSpPr>
      <xdr:spPr>
        <a:xfrm>
          <a:off x="1793748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601" name="直線コネクタ 600"/>
        <xdr:cNvCxnSpPr/>
      </xdr:nvCxnSpPr>
      <xdr:spPr>
        <a:xfrm>
          <a:off x="17988280" y="6983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602" name="楕円 601"/>
        <xdr:cNvSpPr/>
      </xdr:nvSpPr>
      <xdr:spPr>
        <a:xfrm>
          <a:off x="1716278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603" name="直線コネクタ 602"/>
        <xdr:cNvCxnSpPr/>
      </xdr:nvCxnSpPr>
      <xdr:spPr>
        <a:xfrm>
          <a:off x="17213580" y="6983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604" name="楕円 603"/>
        <xdr:cNvSpPr/>
      </xdr:nvSpPr>
      <xdr:spPr>
        <a:xfrm>
          <a:off x="1638808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605" name="直線コネクタ 604"/>
        <xdr:cNvCxnSpPr/>
      </xdr:nvCxnSpPr>
      <xdr:spPr>
        <a:xfrm>
          <a:off x="16431260" y="6983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xdr:cNvSpPr txBox="1"/>
      </xdr:nvSpPr>
      <xdr:spPr>
        <a:xfrm>
          <a:off x="185611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xdr:cNvSpPr txBox="1"/>
      </xdr:nvSpPr>
      <xdr:spPr>
        <a:xfrm>
          <a:off x="1777626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610" name="n_1mainValue【認定こども園・幼稚園・保育所】&#10;一人当たり面積"/>
        <xdr:cNvSpPr txBox="1"/>
      </xdr:nvSpPr>
      <xdr:spPr>
        <a:xfrm>
          <a:off x="185611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611" name="n_2mainValue【認定こども園・幼稚園・保育所】&#10;一人当たり面積"/>
        <xdr:cNvSpPr txBox="1"/>
      </xdr:nvSpPr>
      <xdr:spPr>
        <a:xfrm>
          <a:off x="177762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12" name="n_3mainValue【認定こども園・幼稚園・保育所】&#10;一人当たり面積"/>
        <xdr:cNvSpPr txBox="1"/>
      </xdr:nvSpPr>
      <xdr:spPr>
        <a:xfrm>
          <a:off x="170015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613" name="n_4mainValue【認定こども園・幼稚園・保育所】&#10;一人当たり面積"/>
        <xdr:cNvSpPr txBox="1"/>
      </xdr:nvSpPr>
      <xdr:spPr>
        <a:xfrm>
          <a:off x="1622686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xdr:cNvSpPr txBox="1"/>
      </xdr:nvSpPr>
      <xdr:spPr>
        <a:xfrm>
          <a:off x="14414500" y="9895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153307</xdr:rowOff>
    </xdr:from>
    <xdr:to>
      <xdr:col>85</xdr:col>
      <xdr:colOff>177800</xdr:colOff>
      <xdr:row>62</xdr:row>
      <xdr:rowOff>83457</xdr:rowOff>
    </xdr:to>
    <xdr:sp macro="" textlink="">
      <xdr:nvSpPr>
        <xdr:cNvPr id="656" name="楕円 655"/>
        <xdr:cNvSpPr/>
      </xdr:nvSpPr>
      <xdr:spPr>
        <a:xfrm>
          <a:off x="14325600" y="103793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131734</xdr:rowOff>
    </xdr:from>
    <xdr:ext cx="405111" cy="259045"/>
    <xdr:sp macro="" textlink="">
      <xdr:nvSpPr>
        <xdr:cNvPr id="657" name="【学校施設】&#10;有形固定資産減価償却率該当値テキスト"/>
        <xdr:cNvSpPr txBox="1"/>
      </xdr:nvSpPr>
      <xdr:spPr>
        <a:xfrm>
          <a:off x="14414500"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658" name="楕円 657"/>
        <xdr:cNvSpPr/>
      </xdr:nvSpPr>
      <xdr:spPr>
        <a:xfrm>
          <a:off x="1357884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32657</xdr:rowOff>
    </xdr:to>
    <xdr:cxnSp macro="">
      <xdr:nvCxnSpPr>
        <xdr:cNvPr id="659" name="直線コネクタ 658"/>
        <xdr:cNvCxnSpPr/>
      </xdr:nvCxnSpPr>
      <xdr:spPr>
        <a:xfrm>
          <a:off x="13629640" y="10377896"/>
          <a:ext cx="74676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660" name="楕円 659"/>
        <xdr:cNvSpPr/>
      </xdr:nvSpPr>
      <xdr:spPr>
        <a:xfrm>
          <a:off x="12804140" y="10372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26126</xdr:rowOff>
    </xdr:to>
    <xdr:cxnSp macro="">
      <xdr:nvCxnSpPr>
        <xdr:cNvPr id="661" name="直線コネクタ 660"/>
        <xdr:cNvCxnSpPr/>
      </xdr:nvCxnSpPr>
      <xdr:spPr>
        <a:xfrm flipV="1">
          <a:off x="12854940" y="10377896"/>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62" name="楕円 661"/>
        <xdr:cNvSpPr/>
      </xdr:nvSpPr>
      <xdr:spPr>
        <a:xfrm>
          <a:off x="1202944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68580</xdr:rowOff>
    </xdr:to>
    <xdr:cxnSp macro="">
      <xdr:nvCxnSpPr>
        <xdr:cNvPr id="663" name="直線コネクタ 662"/>
        <xdr:cNvCxnSpPr/>
      </xdr:nvCxnSpPr>
      <xdr:spPr>
        <a:xfrm flipV="1">
          <a:off x="12072620" y="10419806"/>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7983</xdr:rowOff>
    </xdr:from>
    <xdr:to>
      <xdr:col>67</xdr:col>
      <xdr:colOff>101600</xdr:colOff>
      <xdr:row>62</xdr:row>
      <xdr:rowOff>109583</xdr:rowOff>
    </xdr:to>
    <xdr:sp macro="" textlink="">
      <xdr:nvSpPr>
        <xdr:cNvPr id="664" name="楕円 663"/>
        <xdr:cNvSpPr/>
      </xdr:nvSpPr>
      <xdr:spPr>
        <a:xfrm>
          <a:off x="11231880" y="10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58783</xdr:rowOff>
    </xdr:from>
    <xdr:to>
      <xdr:col>71</xdr:col>
      <xdr:colOff>177800</xdr:colOff>
      <xdr:row>62</xdr:row>
      <xdr:rowOff>68580</xdr:rowOff>
    </xdr:to>
    <xdr:cxnSp macro="">
      <xdr:nvCxnSpPr>
        <xdr:cNvPr id="665" name="直線コネクタ 664"/>
        <xdr:cNvCxnSpPr/>
      </xdr:nvCxnSpPr>
      <xdr:spPr>
        <a:xfrm>
          <a:off x="11282680" y="10452463"/>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xdr:cNvSpPr txBox="1"/>
      </xdr:nvSpPr>
      <xdr:spPr>
        <a:xfrm>
          <a:off x="12675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xdr:cNvSpPr txBox="1"/>
      </xdr:nvSpPr>
      <xdr:spPr>
        <a:xfrm>
          <a:off x="119005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xdr:cNvSpPr txBox="1"/>
      </xdr:nvSpPr>
      <xdr:spPr>
        <a:xfrm>
          <a:off x="1110298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670" name="n_1mainValue【学校施設】&#10;有形固定資産減価償却率"/>
        <xdr:cNvSpPr txBox="1"/>
      </xdr:nvSpPr>
      <xdr:spPr>
        <a:xfrm>
          <a:off x="1343724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671" name="n_2mainValue【学校施設】&#10;有形固定資産減価償却率"/>
        <xdr:cNvSpPr txBox="1"/>
      </xdr:nvSpPr>
      <xdr:spPr>
        <a:xfrm>
          <a:off x="1267524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72" name="n_3mainValue【学校施設】&#10;有形固定資産減価償却率"/>
        <xdr:cNvSpPr txBox="1"/>
      </xdr:nvSpPr>
      <xdr:spPr>
        <a:xfrm>
          <a:off x="119005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100710</xdr:rowOff>
    </xdr:from>
    <xdr:ext cx="405111" cy="259045"/>
    <xdr:sp macro="" textlink="">
      <xdr:nvSpPr>
        <xdr:cNvPr id="673" name="n_4mainValue【学校施設】&#10;有形固定資産減価償却率"/>
        <xdr:cNvSpPr txBox="1"/>
      </xdr:nvSpPr>
      <xdr:spPr>
        <a:xfrm>
          <a:off x="11102984" y="1049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xdr:cNvSpPr txBox="1"/>
      </xdr:nvSpPr>
      <xdr:spPr>
        <a:xfrm>
          <a:off x="19547840" y="983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146776</xdr:rowOff>
    </xdr:from>
    <xdr:to>
      <xdr:col>116</xdr:col>
      <xdr:colOff>114300</xdr:colOff>
      <xdr:row>60</xdr:row>
      <xdr:rowOff>76926</xdr:rowOff>
    </xdr:to>
    <xdr:sp macro="" textlink="">
      <xdr:nvSpPr>
        <xdr:cNvPr id="716" name="楕円 715"/>
        <xdr:cNvSpPr/>
      </xdr:nvSpPr>
      <xdr:spPr>
        <a:xfrm>
          <a:off x="19458940" y="10037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125203</xdr:rowOff>
    </xdr:from>
    <xdr:ext cx="469744" cy="259045"/>
    <xdr:sp macro="" textlink="">
      <xdr:nvSpPr>
        <xdr:cNvPr id="717" name="【学校施設】&#10;一人当たり面積該当値テキスト"/>
        <xdr:cNvSpPr txBox="1"/>
      </xdr:nvSpPr>
      <xdr:spPr>
        <a:xfrm>
          <a:off x="19547840" y="1001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161472</xdr:rowOff>
    </xdr:from>
    <xdr:to>
      <xdr:col>112</xdr:col>
      <xdr:colOff>38100</xdr:colOff>
      <xdr:row>60</xdr:row>
      <xdr:rowOff>91622</xdr:rowOff>
    </xdr:to>
    <xdr:sp macro="" textlink="">
      <xdr:nvSpPr>
        <xdr:cNvPr id="718" name="楕円 717"/>
        <xdr:cNvSpPr/>
      </xdr:nvSpPr>
      <xdr:spPr>
        <a:xfrm>
          <a:off x="1873504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26126</xdr:rowOff>
    </xdr:from>
    <xdr:to>
      <xdr:col>116</xdr:col>
      <xdr:colOff>63500</xdr:colOff>
      <xdr:row>60</xdr:row>
      <xdr:rowOff>40822</xdr:rowOff>
    </xdr:to>
    <xdr:cxnSp macro="">
      <xdr:nvCxnSpPr>
        <xdr:cNvPr id="719" name="直線コネクタ 718"/>
        <xdr:cNvCxnSpPr/>
      </xdr:nvCxnSpPr>
      <xdr:spPr>
        <a:xfrm flipV="1">
          <a:off x="18778220" y="10084526"/>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20" name="楕円 719"/>
        <xdr:cNvSpPr/>
      </xdr:nvSpPr>
      <xdr:spPr>
        <a:xfrm>
          <a:off x="1793748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40822</xdr:rowOff>
    </xdr:to>
    <xdr:cxnSp macro="">
      <xdr:nvCxnSpPr>
        <xdr:cNvPr id="721" name="直線コネクタ 720"/>
        <xdr:cNvCxnSpPr/>
      </xdr:nvCxnSpPr>
      <xdr:spPr>
        <a:xfrm>
          <a:off x="17988280" y="1009105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164737</xdr:rowOff>
    </xdr:from>
    <xdr:to>
      <xdr:col>102</xdr:col>
      <xdr:colOff>165100</xdr:colOff>
      <xdr:row>60</xdr:row>
      <xdr:rowOff>94887</xdr:rowOff>
    </xdr:to>
    <xdr:sp macro="" textlink="">
      <xdr:nvSpPr>
        <xdr:cNvPr id="722" name="楕円 721"/>
        <xdr:cNvSpPr/>
      </xdr:nvSpPr>
      <xdr:spPr>
        <a:xfrm>
          <a:off x="17162780" y="10055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44087</xdr:rowOff>
    </xdr:to>
    <xdr:cxnSp macro="">
      <xdr:nvCxnSpPr>
        <xdr:cNvPr id="723" name="直線コネクタ 722"/>
        <xdr:cNvCxnSpPr/>
      </xdr:nvCxnSpPr>
      <xdr:spPr>
        <a:xfrm flipV="1">
          <a:off x="17213580" y="1009105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24" name="楕円 723"/>
        <xdr:cNvSpPr/>
      </xdr:nvSpPr>
      <xdr:spPr>
        <a:xfrm>
          <a:off x="1638808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44087</xdr:rowOff>
    </xdr:from>
    <xdr:to>
      <xdr:col>102</xdr:col>
      <xdr:colOff>114300</xdr:colOff>
      <xdr:row>60</xdr:row>
      <xdr:rowOff>45720</xdr:rowOff>
    </xdr:to>
    <xdr:cxnSp macro="">
      <xdr:nvCxnSpPr>
        <xdr:cNvPr id="725" name="直線コネクタ 724"/>
        <xdr:cNvCxnSpPr/>
      </xdr:nvCxnSpPr>
      <xdr:spPr>
        <a:xfrm flipV="1">
          <a:off x="16431260" y="10102487"/>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xdr:cNvSpPr txBox="1"/>
      </xdr:nvSpPr>
      <xdr:spPr>
        <a:xfrm>
          <a:off x="18561127"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xdr:cNvSpPr txBox="1"/>
      </xdr:nvSpPr>
      <xdr:spPr>
        <a:xfrm>
          <a:off x="1777626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xdr:cNvSpPr txBox="1"/>
      </xdr:nvSpPr>
      <xdr:spPr>
        <a:xfrm>
          <a:off x="1700156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xdr:cNvSpPr txBox="1"/>
      </xdr:nvSpPr>
      <xdr:spPr>
        <a:xfrm>
          <a:off x="16226867" y="97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82749</xdr:rowOff>
    </xdr:from>
    <xdr:ext cx="469744" cy="259045"/>
    <xdr:sp macro="" textlink="">
      <xdr:nvSpPr>
        <xdr:cNvPr id="730" name="n_1mainValue【学校施設】&#10;一人当たり面積"/>
        <xdr:cNvSpPr txBox="1"/>
      </xdr:nvSpPr>
      <xdr:spPr>
        <a:xfrm>
          <a:off x="18561127" y="1014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74584</xdr:rowOff>
    </xdr:from>
    <xdr:ext cx="469744" cy="259045"/>
    <xdr:sp macro="" textlink="">
      <xdr:nvSpPr>
        <xdr:cNvPr id="731" name="n_2mainValue【学校施設】&#10;一人当たり面積"/>
        <xdr:cNvSpPr txBox="1"/>
      </xdr:nvSpPr>
      <xdr:spPr>
        <a:xfrm>
          <a:off x="17776267" y="1013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86014</xdr:rowOff>
    </xdr:from>
    <xdr:ext cx="469744" cy="259045"/>
    <xdr:sp macro="" textlink="">
      <xdr:nvSpPr>
        <xdr:cNvPr id="732" name="n_3mainValue【学校施設】&#10;一人当たり面積"/>
        <xdr:cNvSpPr txBox="1"/>
      </xdr:nvSpPr>
      <xdr:spPr>
        <a:xfrm>
          <a:off x="17001567" y="101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733" name="n_4mainValue【学校施設】&#10;一人当たり面積"/>
        <xdr:cNvSpPr txBox="1"/>
      </xdr:nvSpPr>
      <xdr:spPr>
        <a:xfrm>
          <a:off x="16226867" y="101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4375764"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4414500" y="1361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4325600" y="137604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202944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123188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774" name="楕円 773"/>
        <xdr:cNvSpPr/>
      </xdr:nvSpPr>
      <xdr:spPr>
        <a:xfrm>
          <a:off x="14325600" y="137756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7638</xdr:rowOff>
    </xdr:from>
    <xdr:ext cx="405111" cy="259045"/>
    <xdr:sp macro="" textlink="">
      <xdr:nvSpPr>
        <xdr:cNvPr id="775" name="【児童館】&#10;有形固定資産減価償却率該当値テキスト"/>
        <xdr:cNvSpPr txBox="1"/>
      </xdr:nvSpPr>
      <xdr:spPr>
        <a:xfrm>
          <a:off x="14414500" y="1375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776" name="楕円 775"/>
        <xdr:cNvSpPr/>
      </xdr:nvSpPr>
      <xdr:spPr>
        <a:xfrm>
          <a:off x="135788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80011</xdr:rowOff>
    </xdr:to>
    <xdr:cxnSp macro="">
      <xdr:nvCxnSpPr>
        <xdr:cNvPr id="777" name="直線コネクタ 776"/>
        <xdr:cNvCxnSpPr/>
      </xdr:nvCxnSpPr>
      <xdr:spPr>
        <a:xfrm>
          <a:off x="13629640" y="13792200"/>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78" name="楕円 777"/>
        <xdr:cNvSpPr/>
      </xdr:nvSpPr>
      <xdr:spPr>
        <a:xfrm>
          <a:off x="128041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45720</xdr:rowOff>
    </xdr:to>
    <xdr:cxnSp macro="">
      <xdr:nvCxnSpPr>
        <xdr:cNvPr id="779" name="直線コネクタ 778"/>
        <xdr:cNvCxnSpPr/>
      </xdr:nvCxnSpPr>
      <xdr:spPr>
        <a:xfrm>
          <a:off x="12854940" y="13750291"/>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84455</xdr:rowOff>
    </xdr:from>
    <xdr:to>
      <xdr:col>72</xdr:col>
      <xdr:colOff>38100</xdr:colOff>
      <xdr:row>82</xdr:row>
      <xdr:rowOff>14605</xdr:rowOff>
    </xdr:to>
    <xdr:sp macro="" textlink="">
      <xdr:nvSpPr>
        <xdr:cNvPr id="780" name="楕円 779"/>
        <xdr:cNvSpPr/>
      </xdr:nvSpPr>
      <xdr:spPr>
        <a:xfrm>
          <a:off x="12029440" y="1366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82</xdr:row>
      <xdr:rowOff>3811</xdr:rowOff>
    </xdr:to>
    <xdr:cxnSp macro="">
      <xdr:nvCxnSpPr>
        <xdr:cNvPr id="781" name="直線コネクタ 780"/>
        <xdr:cNvCxnSpPr/>
      </xdr:nvCxnSpPr>
      <xdr:spPr>
        <a:xfrm>
          <a:off x="12072620" y="13714095"/>
          <a:ext cx="78232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42545</xdr:rowOff>
    </xdr:from>
    <xdr:to>
      <xdr:col>67</xdr:col>
      <xdr:colOff>101600</xdr:colOff>
      <xdr:row>81</xdr:row>
      <xdr:rowOff>144145</xdr:rowOff>
    </xdr:to>
    <xdr:sp macro="" textlink="">
      <xdr:nvSpPr>
        <xdr:cNvPr id="782" name="楕円 781"/>
        <xdr:cNvSpPr/>
      </xdr:nvSpPr>
      <xdr:spPr>
        <a:xfrm>
          <a:off x="1123188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81</xdr:row>
      <xdr:rowOff>135255</xdr:rowOff>
    </xdr:to>
    <xdr:cxnSp macro="">
      <xdr:nvCxnSpPr>
        <xdr:cNvPr id="783" name="直線コネクタ 782"/>
        <xdr:cNvCxnSpPr/>
      </xdr:nvCxnSpPr>
      <xdr:spPr>
        <a:xfrm>
          <a:off x="11282680" y="1367218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85" name="n_2aveValue【児童館】&#10;有形固定資産減価償却率"/>
        <xdr:cNvSpPr txBox="1"/>
      </xdr:nvSpPr>
      <xdr:spPr>
        <a:xfrm>
          <a:off x="12675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6" name="n_3aveValue【児童館】&#10;有形固定資産減価償却率"/>
        <xdr:cNvSpPr txBox="1"/>
      </xdr:nvSpPr>
      <xdr:spPr>
        <a:xfrm>
          <a:off x="119005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7" name="n_4aveValue【児童館】&#10;有形固定資産減価償却率"/>
        <xdr:cNvSpPr txBox="1"/>
      </xdr:nvSpPr>
      <xdr:spPr>
        <a:xfrm>
          <a:off x="1110298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87647</xdr:rowOff>
    </xdr:from>
    <xdr:ext cx="405111" cy="259045"/>
    <xdr:sp macro="" textlink="">
      <xdr:nvSpPr>
        <xdr:cNvPr id="788" name="n_1mainValue【児童館】&#10;有形固定資産減価償却率"/>
        <xdr:cNvSpPr txBox="1"/>
      </xdr:nvSpPr>
      <xdr:spPr>
        <a:xfrm>
          <a:off x="13437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89" name="n_2mainValue【児童館】&#10;有形固定資産減価償却率"/>
        <xdr:cNvSpPr txBox="1"/>
      </xdr:nvSpPr>
      <xdr:spPr>
        <a:xfrm>
          <a:off x="12675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790" name="n_3mainValue【児童館】&#10;有形固定資産減価償却率"/>
        <xdr:cNvSpPr txBox="1"/>
      </xdr:nvSpPr>
      <xdr:spPr>
        <a:xfrm>
          <a:off x="119005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160672</xdr:rowOff>
    </xdr:from>
    <xdr:ext cx="405111" cy="259045"/>
    <xdr:sp macro="" textlink="">
      <xdr:nvSpPr>
        <xdr:cNvPr id="791" name="n_4mainValue【児童館】&#10;有形固定資産減価償却率"/>
        <xdr:cNvSpPr txBox="1"/>
      </xdr:nvSpPr>
      <xdr:spPr>
        <a:xfrm>
          <a:off x="1110298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19509104" y="1327023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71627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9" name="楕円 828"/>
        <xdr:cNvSpPr/>
      </xdr:nvSpPr>
      <xdr:spPr>
        <a:xfrm>
          <a:off x="194589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30" name="【児童館】&#10;一人当たり面積該当値テキスト"/>
        <xdr:cNvSpPr txBox="1"/>
      </xdr:nvSpPr>
      <xdr:spPr>
        <a:xfrm>
          <a:off x="19547840"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31" name="楕円 830"/>
        <xdr:cNvSpPr/>
      </xdr:nvSpPr>
      <xdr:spPr>
        <a:xfrm>
          <a:off x="1873504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32" name="直線コネクタ 831"/>
        <xdr:cNvCxnSpPr/>
      </xdr:nvCxnSpPr>
      <xdr:spPr>
        <a:xfrm>
          <a:off x="18778220" y="143903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33" name="楕円 832"/>
        <xdr:cNvSpPr/>
      </xdr:nvSpPr>
      <xdr:spPr>
        <a:xfrm>
          <a:off x="179374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34" name="直線コネクタ 833"/>
        <xdr:cNvCxnSpPr/>
      </xdr:nvCxnSpPr>
      <xdr:spPr>
        <a:xfrm>
          <a:off x="17988280" y="1439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35" name="楕円 834"/>
        <xdr:cNvSpPr/>
      </xdr:nvSpPr>
      <xdr:spPr>
        <a:xfrm>
          <a:off x="171627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36" name="直線コネクタ 835"/>
        <xdr:cNvCxnSpPr/>
      </xdr:nvCxnSpPr>
      <xdr:spPr>
        <a:xfrm>
          <a:off x="17213580" y="1439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37" name="楕円 836"/>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38" name="直線コネクタ 837"/>
        <xdr:cNvCxnSpPr/>
      </xdr:nvCxnSpPr>
      <xdr:spPr>
        <a:xfrm>
          <a:off x="16431260" y="1439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43" name="n_1mainValue【児童館】&#10;一人当たり面積"/>
        <xdr:cNvSpPr txBox="1"/>
      </xdr:nvSpPr>
      <xdr:spPr>
        <a:xfrm>
          <a:off x="1856112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44" name="n_2mainValue【児童館】&#10;一人当たり面積"/>
        <xdr:cNvSpPr txBox="1"/>
      </xdr:nvSpPr>
      <xdr:spPr>
        <a:xfrm>
          <a:off x="177762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45" name="n_3mainValue【児童館】&#10;一人当たり面積"/>
        <xdr:cNvSpPr txBox="1"/>
      </xdr:nvSpPr>
      <xdr:spPr>
        <a:xfrm>
          <a:off x="170015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46" name="n_4mainValue【児童館】&#10;一人当たり面積"/>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4375764" y="169316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44145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42875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4414500" y="167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42875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4414500" y="17246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357884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2804140" y="1737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202944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123188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887" name="楕円 886"/>
        <xdr:cNvSpPr/>
      </xdr:nvSpPr>
      <xdr:spPr>
        <a:xfrm>
          <a:off x="14325600" y="17776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888" name="【公民館】&#10;有形固定資産減価償却率該当値テキスト"/>
        <xdr:cNvSpPr txBox="1"/>
      </xdr:nvSpPr>
      <xdr:spPr>
        <a:xfrm>
          <a:off x="144145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137795</xdr:rowOff>
    </xdr:from>
    <xdr:to>
      <xdr:col>81</xdr:col>
      <xdr:colOff>101600</xdr:colOff>
      <xdr:row>106</xdr:row>
      <xdr:rowOff>67945</xdr:rowOff>
    </xdr:to>
    <xdr:sp macro="" textlink="">
      <xdr:nvSpPr>
        <xdr:cNvPr id="889" name="楕円 888"/>
        <xdr:cNvSpPr/>
      </xdr:nvSpPr>
      <xdr:spPr>
        <a:xfrm>
          <a:off x="13578840" y="1773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57150</xdr:rowOff>
    </xdr:to>
    <xdr:cxnSp macro="">
      <xdr:nvCxnSpPr>
        <xdr:cNvPr id="890" name="直線コネクタ 889"/>
        <xdr:cNvCxnSpPr/>
      </xdr:nvCxnSpPr>
      <xdr:spPr>
        <a:xfrm>
          <a:off x="13629640" y="1778698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891" name="楕円 890"/>
        <xdr:cNvSpPr/>
      </xdr:nvSpPr>
      <xdr:spPr>
        <a:xfrm>
          <a:off x="1280414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17145</xdr:rowOff>
    </xdr:to>
    <xdr:cxnSp macro="">
      <xdr:nvCxnSpPr>
        <xdr:cNvPr id="892" name="直線コネクタ 891"/>
        <xdr:cNvCxnSpPr/>
      </xdr:nvCxnSpPr>
      <xdr:spPr>
        <a:xfrm>
          <a:off x="12854940" y="17750789"/>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893" name="楕円 892"/>
        <xdr:cNvSpPr/>
      </xdr:nvSpPr>
      <xdr:spPr>
        <a:xfrm>
          <a:off x="12029440" y="17680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105</xdr:row>
      <xdr:rowOff>148589</xdr:rowOff>
    </xdr:to>
    <xdr:cxnSp macro="">
      <xdr:nvCxnSpPr>
        <xdr:cNvPr id="894" name="直線コネクタ 893"/>
        <xdr:cNvCxnSpPr/>
      </xdr:nvCxnSpPr>
      <xdr:spPr>
        <a:xfrm>
          <a:off x="12072620" y="17731739"/>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895" name="楕円 894"/>
        <xdr:cNvSpPr/>
      </xdr:nvSpPr>
      <xdr:spPr>
        <a:xfrm>
          <a:off x="1123188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129539</xdr:rowOff>
    </xdr:to>
    <xdr:cxnSp macro="">
      <xdr:nvCxnSpPr>
        <xdr:cNvPr id="896" name="直線コネクタ 895"/>
        <xdr:cNvCxnSpPr/>
      </xdr:nvCxnSpPr>
      <xdr:spPr>
        <a:xfrm>
          <a:off x="11282680" y="17695545"/>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343724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26752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190054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xdr:cNvSpPr txBox="1"/>
      </xdr:nvSpPr>
      <xdr:spPr>
        <a:xfrm>
          <a:off x="11102984" y="171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59072</xdr:rowOff>
    </xdr:from>
    <xdr:ext cx="405111" cy="259045"/>
    <xdr:sp macro="" textlink="">
      <xdr:nvSpPr>
        <xdr:cNvPr id="901" name="n_1mainValue【公民館】&#10;有形固定資産減価償却率"/>
        <xdr:cNvSpPr txBox="1"/>
      </xdr:nvSpPr>
      <xdr:spPr>
        <a:xfrm>
          <a:off x="13437244" y="178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902" name="n_2mainValue【公民館】&#10;有形固定資産減価償却率"/>
        <xdr:cNvSpPr txBox="1"/>
      </xdr:nvSpPr>
      <xdr:spPr>
        <a:xfrm>
          <a:off x="1267524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903" name="n_3mainValue【公民館】&#10;有形固定資産減価償却率"/>
        <xdr:cNvSpPr txBox="1"/>
      </xdr:nvSpPr>
      <xdr:spPr>
        <a:xfrm>
          <a:off x="11900544" y="177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904" name="n_4mainValue【公民館】&#10;有形固定資産減価償却率"/>
        <xdr:cNvSpPr txBox="1"/>
      </xdr:nvSpPr>
      <xdr:spPr>
        <a:xfrm>
          <a:off x="1110298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19509104" y="16920211"/>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1954784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194437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19547840" y="166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194437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19547840" y="1760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194589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1793748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716278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19686</xdr:rowOff>
    </xdr:from>
    <xdr:to>
      <xdr:col>116</xdr:col>
      <xdr:colOff>114300</xdr:colOff>
      <xdr:row>104</xdr:row>
      <xdr:rowOff>121286</xdr:rowOff>
    </xdr:to>
    <xdr:sp macro="" textlink="">
      <xdr:nvSpPr>
        <xdr:cNvPr id="940" name="楕円 939"/>
        <xdr:cNvSpPr/>
      </xdr:nvSpPr>
      <xdr:spPr>
        <a:xfrm>
          <a:off x="1945894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42563</xdr:rowOff>
    </xdr:from>
    <xdr:ext cx="469744" cy="259045"/>
    <xdr:sp macro="" textlink="">
      <xdr:nvSpPr>
        <xdr:cNvPr id="941" name="【公民館】&#10;一人当たり面積該当値テキスト"/>
        <xdr:cNvSpPr txBox="1"/>
      </xdr:nvSpPr>
      <xdr:spPr>
        <a:xfrm>
          <a:off x="19547840" y="173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942" name="楕円 941"/>
        <xdr:cNvSpPr/>
      </xdr:nvSpPr>
      <xdr:spPr>
        <a:xfrm>
          <a:off x="18735040" y="174542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70486</xdr:rowOff>
    </xdr:from>
    <xdr:to>
      <xdr:col>116</xdr:col>
      <xdr:colOff>63500</xdr:colOff>
      <xdr:row>104</xdr:row>
      <xdr:rowOff>70486</xdr:rowOff>
    </xdr:to>
    <xdr:cxnSp macro="">
      <xdr:nvCxnSpPr>
        <xdr:cNvPr id="943" name="直線コネクタ 942"/>
        <xdr:cNvCxnSpPr/>
      </xdr:nvCxnSpPr>
      <xdr:spPr>
        <a:xfrm>
          <a:off x="18778220" y="1750504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19686</xdr:rowOff>
    </xdr:from>
    <xdr:to>
      <xdr:col>107</xdr:col>
      <xdr:colOff>101600</xdr:colOff>
      <xdr:row>104</xdr:row>
      <xdr:rowOff>121286</xdr:rowOff>
    </xdr:to>
    <xdr:sp macro="" textlink="">
      <xdr:nvSpPr>
        <xdr:cNvPr id="944" name="楕円 943"/>
        <xdr:cNvSpPr/>
      </xdr:nvSpPr>
      <xdr:spPr>
        <a:xfrm>
          <a:off x="1793748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70486</xdr:rowOff>
    </xdr:to>
    <xdr:cxnSp macro="">
      <xdr:nvCxnSpPr>
        <xdr:cNvPr id="945" name="直線コネクタ 944"/>
        <xdr:cNvCxnSpPr/>
      </xdr:nvCxnSpPr>
      <xdr:spPr>
        <a:xfrm>
          <a:off x="17988280" y="175050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19686</xdr:rowOff>
    </xdr:from>
    <xdr:to>
      <xdr:col>102</xdr:col>
      <xdr:colOff>165100</xdr:colOff>
      <xdr:row>104</xdr:row>
      <xdr:rowOff>121286</xdr:rowOff>
    </xdr:to>
    <xdr:sp macro="" textlink="">
      <xdr:nvSpPr>
        <xdr:cNvPr id="946" name="楕円 945"/>
        <xdr:cNvSpPr/>
      </xdr:nvSpPr>
      <xdr:spPr>
        <a:xfrm>
          <a:off x="17162780" y="174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70486</xdr:rowOff>
    </xdr:from>
    <xdr:to>
      <xdr:col>107</xdr:col>
      <xdr:colOff>50800</xdr:colOff>
      <xdr:row>104</xdr:row>
      <xdr:rowOff>70486</xdr:rowOff>
    </xdr:to>
    <xdr:cxnSp macro="">
      <xdr:nvCxnSpPr>
        <xdr:cNvPr id="947" name="直線コネクタ 946"/>
        <xdr:cNvCxnSpPr/>
      </xdr:nvCxnSpPr>
      <xdr:spPr>
        <a:xfrm>
          <a:off x="17213580" y="1750504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48" name="楕円 947"/>
        <xdr:cNvSpPr/>
      </xdr:nvSpPr>
      <xdr:spPr>
        <a:xfrm>
          <a:off x="1638808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70486</xdr:rowOff>
    </xdr:from>
    <xdr:to>
      <xdr:col>102</xdr:col>
      <xdr:colOff>114300</xdr:colOff>
      <xdr:row>104</xdr:row>
      <xdr:rowOff>76200</xdr:rowOff>
    </xdr:to>
    <xdr:cxnSp macro="">
      <xdr:nvCxnSpPr>
        <xdr:cNvPr id="949" name="直線コネクタ 948"/>
        <xdr:cNvCxnSpPr/>
      </xdr:nvCxnSpPr>
      <xdr:spPr>
        <a:xfrm flipV="1">
          <a:off x="16431260" y="17505046"/>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17776267" y="177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xdr:cNvSpPr txBox="1"/>
      </xdr:nvSpPr>
      <xdr:spPr>
        <a:xfrm>
          <a:off x="1700156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622686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954" name="n_1mainValue【公民館】&#10;一人当たり面積"/>
        <xdr:cNvSpPr txBox="1"/>
      </xdr:nvSpPr>
      <xdr:spPr>
        <a:xfrm>
          <a:off x="1856112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137813</xdr:rowOff>
    </xdr:from>
    <xdr:ext cx="469744" cy="259045"/>
    <xdr:sp macro="" textlink="">
      <xdr:nvSpPr>
        <xdr:cNvPr id="955" name="n_2mainValue【公民館】&#10;一人当たり面積"/>
        <xdr:cNvSpPr txBox="1"/>
      </xdr:nvSpPr>
      <xdr:spPr>
        <a:xfrm>
          <a:off x="1777626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137813</xdr:rowOff>
    </xdr:from>
    <xdr:ext cx="469744" cy="259045"/>
    <xdr:sp macro="" textlink="">
      <xdr:nvSpPr>
        <xdr:cNvPr id="956" name="n_3mainValue【公民館】&#10;一人当たり面積"/>
        <xdr:cNvSpPr txBox="1"/>
      </xdr:nvSpPr>
      <xdr:spPr>
        <a:xfrm>
          <a:off x="17001567" y="1723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57" name="n_4mainValue【公民館】&#10;一人当たり面積"/>
        <xdr:cNvSpPr txBox="1"/>
      </xdr:nvSpPr>
      <xdr:spPr>
        <a:xfrm>
          <a:off x="1622686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全体として施設の老朽化が進んでおり、有形固定資産減価償却率は全国平均及び類似団体と比較すると高い傾向にある一方、一人当たりの面積等は平均的な数値以下となっているものが多い。類似団体と比較して特に有形固定資産減価償却率が高くなっている施設は、学校施設、公民館、公営住宅、図書館であり、特に低くなっている施設は、保健センター・保健所、港湾・漁港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年度より建物の大規模改造や長寿命化改良事業に取組んでいるものの施設数が多く、令和２年度末時点で有形固定資産減価償却率が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番目に高い数値となっている。公民館については、施設保全計画に基づき予防保全、改良保全等に取組んでいるものの施設数が多く、令和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番目に高い数値となっている。公営住宅については、老朽化した西口住宅の建替や城山住宅の解体に取組んでいるものの、全体として老朽化が進んでいるため、令和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年度末時点で有形固定資産減価償却率が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％上回っており類似団体内では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124960" y="589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xdr:cNvSpPr/>
      </xdr:nvSpPr>
      <xdr:spPr>
        <a:xfrm>
          <a:off x="403606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図書館】&#10;有形固定資産減価償却率該当値テキスト"/>
        <xdr:cNvSpPr txBox="1"/>
      </xdr:nvSpPr>
      <xdr:spPr>
        <a:xfrm>
          <a:off x="412496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xdr:cNvSpPr/>
      </xdr:nvSpPr>
      <xdr:spPr>
        <a:xfrm>
          <a:off x="3312160" y="642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38</xdr:row>
      <xdr:rowOff>140970</xdr:rowOff>
    </xdr:to>
    <xdr:cxnSp macro="">
      <xdr:nvCxnSpPr>
        <xdr:cNvPr id="76" name="直線コネクタ 75"/>
        <xdr:cNvCxnSpPr/>
      </xdr:nvCxnSpPr>
      <xdr:spPr>
        <a:xfrm>
          <a:off x="3355340" y="647509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xdr:cNvSpPr/>
      </xdr:nvSpPr>
      <xdr:spPr>
        <a:xfrm>
          <a:off x="25146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104775</xdr:rowOff>
    </xdr:to>
    <xdr:cxnSp macro="">
      <xdr:nvCxnSpPr>
        <xdr:cNvPr id="78" name="直線コネクタ 77"/>
        <xdr:cNvCxnSpPr/>
      </xdr:nvCxnSpPr>
      <xdr:spPr>
        <a:xfrm>
          <a:off x="2565400" y="644080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739900" y="635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70485</xdr:rowOff>
    </xdr:to>
    <xdr:cxnSp macro="">
      <xdr:nvCxnSpPr>
        <xdr:cNvPr id="80" name="直線コネクタ 79"/>
        <xdr:cNvCxnSpPr/>
      </xdr:nvCxnSpPr>
      <xdr:spPr>
        <a:xfrm>
          <a:off x="1790700" y="64046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xdr:cNvSpPr/>
      </xdr:nvSpPr>
      <xdr:spPr>
        <a:xfrm>
          <a:off x="965200" y="6321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34290</xdr:rowOff>
    </xdr:to>
    <xdr:cxnSp macro="">
      <xdr:nvCxnSpPr>
        <xdr:cNvPr id="82" name="直線コネクタ 81"/>
        <xdr:cNvCxnSpPr/>
      </xdr:nvCxnSpPr>
      <xdr:spPr>
        <a:xfrm>
          <a:off x="1008380" y="637222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17056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38570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61100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83630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図書館】&#10;有形固定資産減価償却率"/>
        <xdr:cNvSpPr txBox="1"/>
      </xdr:nvSpPr>
      <xdr:spPr>
        <a:xfrm>
          <a:off x="317056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図書館】&#10;有形固定資産減価償却率"/>
        <xdr:cNvSpPr txBox="1"/>
      </xdr:nvSpPr>
      <xdr:spPr>
        <a:xfrm>
          <a:off x="238570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図書館】&#10;有形固定資産減価償却率"/>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図書館】&#10;有形固定資産減価償却率"/>
        <xdr:cNvSpPr txBox="1"/>
      </xdr:nvSpPr>
      <xdr:spPr>
        <a:xfrm>
          <a:off x="83630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91922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9258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84455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8496300" y="65798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767080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7713980" y="6579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687324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6924040" y="6579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xdr:cNvSpPr/>
      </xdr:nvSpPr>
      <xdr:spPr>
        <a:xfrm>
          <a:off x="60985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41910</xdr:rowOff>
    </xdr:to>
    <xdr:cxnSp macro="">
      <xdr:nvCxnSpPr>
        <xdr:cNvPr id="137" name="直線コネクタ 136"/>
        <xdr:cNvCxnSpPr/>
      </xdr:nvCxnSpPr>
      <xdr:spPr>
        <a:xfrm>
          <a:off x="6149340" y="655701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67120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59373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7509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67120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xdr:cNvSpPr txBox="1"/>
      </xdr:nvSpPr>
      <xdr:spPr>
        <a:xfrm>
          <a:off x="59373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12496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6" name="楕円 185"/>
        <xdr:cNvSpPr/>
      </xdr:nvSpPr>
      <xdr:spPr>
        <a:xfrm>
          <a:off x="4036060" y="998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74312</xdr:rowOff>
    </xdr:from>
    <xdr:ext cx="405111" cy="259045"/>
    <xdr:sp macro="" textlink="">
      <xdr:nvSpPr>
        <xdr:cNvPr id="187" name="【体育館・プール】&#10;有形固定資産減価償却率該当値テキスト"/>
        <xdr:cNvSpPr txBox="1"/>
      </xdr:nvSpPr>
      <xdr:spPr>
        <a:xfrm>
          <a:off x="4124960"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88" name="楕円 187"/>
        <xdr:cNvSpPr/>
      </xdr:nvSpPr>
      <xdr:spPr>
        <a:xfrm>
          <a:off x="3312160" y="9944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146685</xdr:rowOff>
    </xdr:to>
    <xdr:cxnSp macro="">
      <xdr:nvCxnSpPr>
        <xdr:cNvPr id="189" name="直線コネクタ 188"/>
        <xdr:cNvCxnSpPr/>
      </xdr:nvCxnSpPr>
      <xdr:spPr>
        <a:xfrm>
          <a:off x="3355340" y="999553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0" name="楕円 189"/>
        <xdr:cNvSpPr/>
      </xdr:nvSpPr>
      <xdr:spPr>
        <a:xfrm>
          <a:off x="25146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104775</xdr:rowOff>
    </xdr:to>
    <xdr:cxnSp macro="">
      <xdr:nvCxnSpPr>
        <xdr:cNvPr id="191" name="直線コネクタ 190"/>
        <xdr:cNvCxnSpPr/>
      </xdr:nvCxnSpPr>
      <xdr:spPr>
        <a:xfrm>
          <a:off x="2565400" y="994981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92" name="楕円 191"/>
        <xdr:cNvSpPr/>
      </xdr:nvSpPr>
      <xdr:spPr>
        <a:xfrm>
          <a:off x="173990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59055</xdr:rowOff>
    </xdr:to>
    <xdr:cxnSp macro="">
      <xdr:nvCxnSpPr>
        <xdr:cNvPr id="193" name="直線コネクタ 192"/>
        <xdr:cNvCxnSpPr/>
      </xdr:nvCxnSpPr>
      <xdr:spPr>
        <a:xfrm>
          <a:off x="1790700" y="990600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4" name="楕円 193"/>
        <xdr:cNvSpPr/>
      </xdr:nvSpPr>
      <xdr:spPr>
        <a:xfrm>
          <a:off x="965200" y="981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59</xdr:row>
      <xdr:rowOff>15240</xdr:rowOff>
    </xdr:to>
    <xdr:cxnSp macro="">
      <xdr:nvCxnSpPr>
        <xdr:cNvPr id="195" name="直線コネクタ 194"/>
        <xdr:cNvCxnSpPr/>
      </xdr:nvCxnSpPr>
      <xdr:spPr>
        <a:xfrm>
          <a:off x="1008380" y="986409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17056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3857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6110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xdr:cNvSpPr txBox="1"/>
      </xdr:nvSpPr>
      <xdr:spPr>
        <a:xfrm>
          <a:off x="83630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146702</xdr:rowOff>
    </xdr:from>
    <xdr:ext cx="405111" cy="259045"/>
    <xdr:sp macro="" textlink="">
      <xdr:nvSpPr>
        <xdr:cNvPr id="200" name="n_1mainValue【体育館・プール】&#10;有形固定資産減価償却率"/>
        <xdr:cNvSpPr txBox="1"/>
      </xdr:nvSpPr>
      <xdr:spPr>
        <a:xfrm>
          <a:off x="317056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100982</xdr:rowOff>
    </xdr:from>
    <xdr:ext cx="405111" cy="259045"/>
    <xdr:sp macro="" textlink="">
      <xdr:nvSpPr>
        <xdr:cNvPr id="201" name="n_2mainValue【体育館・プール】&#10;有形固定資産減価償却率"/>
        <xdr:cNvSpPr txBox="1"/>
      </xdr:nvSpPr>
      <xdr:spPr>
        <a:xfrm>
          <a:off x="2385704"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202" name="n_3mainValue【体育館・プール】&#10;有形固定資産減価償却率"/>
        <xdr:cNvSpPr txBox="1"/>
      </xdr:nvSpPr>
      <xdr:spPr>
        <a:xfrm>
          <a:off x="16110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3" name="n_4mainValue【体育館・プール】&#10;有形固定資産減価償却率"/>
        <xdr:cNvSpPr txBox="1"/>
      </xdr:nvSpPr>
      <xdr:spPr>
        <a:xfrm>
          <a:off x="83630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92583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41" name="楕円 240"/>
        <xdr:cNvSpPr/>
      </xdr:nvSpPr>
      <xdr:spPr>
        <a:xfrm>
          <a:off x="9192260" y="10427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12209</xdr:rowOff>
    </xdr:from>
    <xdr:ext cx="469744" cy="259045"/>
    <xdr:sp macro="" textlink="">
      <xdr:nvSpPr>
        <xdr:cNvPr id="242" name="【体育館・プール】&#10;一人当たり面積該当値テキスト"/>
        <xdr:cNvSpPr txBox="1"/>
      </xdr:nvSpPr>
      <xdr:spPr>
        <a:xfrm>
          <a:off x="9258300"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43" name="楕円 242"/>
        <xdr:cNvSpPr/>
      </xdr:nvSpPr>
      <xdr:spPr>
        <a:xfrm>
          <a:off x="84455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84582</xdr:rowOff>
    </xdr:to>
    <xdr:cxnSp macro="">
      <xdr:nvCxnSpPr>
        <xdr:cNvPr id="244" name="直線コネクタ 243"/>
        <xdr:cNvCxnSpPr/>
      </xdr:nvCxnSpPr>
      <xdr:spPr>
        <a:xfrm>
          <a:off x="8496300" y="104782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45" name="楕円 244"/>
        <xdr:cNvSpPr/>
      </xdr:nvSpPr>
      <xdr:spPr>
        <a:xfrm>
          <a:off x="7670800" y="10427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84582</xdr:rowOff>
    </xdr:to>
    <xdr:cxnSp macro="">
      <xdr:nvCxnSpPr>
        <xdr:cNvPr id="246" name="直線コネクタ 245"/>
        <xdr:cNvCxnSpPr/>
      </xdr:nvCxnSpPr>
      <xdr:spPr>
        <a:xfrm>
          <a:off x="7713980" y="104782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33782</xdr:rowOff>
    </xdr:from>
    <xdr:to>
      <xdr:col>41</xdr:col>
      <xdr:colOff>101600</xdr:colOff>
      <xdr:row>62</xdr:row>
      <xdr:rowOff>135382</xdr:rowOff>
    </xdr:to>
    <xdr:sp macro="" textlink="">
      <xdr:nvSpPr>
        <xdr:cNvPr id="247" name="楕円 246"/>
        <xdr:cNvSpPr/>
      </xdr:nvSpPr>
      <xdr:spPr>
        <a:xfrm>
          <a:off x="687324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84582</xdr:rowOff>
    </xdr:to>
    <xdr:cxnSp macro="">
      <xdr:nvCxnSpPr>
        <xdr:cNvPr id="248" name="直線コネクタ 247"/>
        <xdr:cNvCxnSpPr/>
      </xdr:nvCxnSpPr>
      <xdr:spPr>
        <a:xfrm>
          <a:off x="6924040" y="104782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49" name="楕円 248"/>
        <xdr:cNvSpPr/>
      </xdr:nvSpPr>
      <xdr:spPr>
        <a:xfrm>
          <a:off x="60985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84582</xdr:rowOff>
    </xdr:to>
    <xdr:cxnSp macro="">
      <xdr:nvCxnSpPr>
        <xdr:cNvPr id="250" name="直線コネクタ 249"/>
        <xdr:cNvCxnSpPr/>
      </xdr:nvCxnSpPr>
      <xdr:spPr>
        <a:xfrm>
          <a:off x="6149340" y="1047369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67120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xdr:cNvSpPr txBox="1"/>
      </xdr:nvSpPr>
      <xdr:spPr>
        <a:xfrm>
          <a:off x="59373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151909</xdr:rowOff>
    </xdr:from>
    <xdr:ext cx="469744" cy="259045"/>
    <xdr:sp macro="" textlink="">
      <xdr:nvSpPr>
        <xdr:cNvPr id="255" name="n_1mainValue【体育館・プール】&#10;一人当たり面積"/>
        <xdr:cNvSpPr txBox="1"/>
      </xdr:nvSpPr>
      <xdr:spPr>
        <a:xfrm>
          <a:off x="8271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151909</xdr:rowOff>
    </xdr:from>
    <xdr:ext cx="469744" cy="259045"/>
    <xdr:sp macro="" textlink="">
      <xdr:nvSpPr>
        <xdr:cNvPr id="256" name="n_2mainValue【体育館・プール】&#10;一人当たり面積"/>
        <xdr:cNvSpPr txBox="1"/>
      </xdr:nvSpPr>
      <xdr:spPr>
        <a:xfrm>
          <a:off x="7509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126509</xdr:rowOff>
    </xdr:from>
    <xdr:ext cx="469744" cy="259045"/>
    <xdr:sp macro="" textlink="">
      <xdr:nvSpPr>
        <xdr:cNvPr id="257" name="n_3mainValue【体育館・プール】&#10;一人当たり面積"/>
        <xdr:cNvSpPr txBox="1"/>
      </xdr:nvSpPr>
      <xdr:spPr>
        <a:xfrm>
          <a:off x="671202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147337</xdr:rowOff>
    </xdr:from>
    <xdr:ext cx="469744" cy="259045"/>
    <xdr:sp macro="" textlink="">
      <xdr:nvSpPr>
        <xdr:cNvPr id="258" name="n_4mainValue【体育館・プール】&#10;一人当たり面積"/>
        <xdr:cNvSpPr txBox="1"/>
      </xdr:nvSpPr>
      <xdr:spPr>
        <a:xfrm>
          <a:off x="59373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086225" y="1307744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12496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020820" y="1422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124960" y="128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02082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124960" y="1324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03606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312160" y="1335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5146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7399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965200" y="13292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97" name="楕円 296"/>
        <xdr:cNvSpPr/>
      </xdr:nvSpPr>
      <xdr:spPr>
        <a:xfrm>
          <a:off x="4036060" y="136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48023</xdr:rowOff>
    </xdr:from>
    <xdr:ext cx="405111" cy="259045"/>
    <xdr:sp macro="" textlink="">
      <xdr:nvSpPr>
        <xdr:cNvPr id="298" name="【福祉施設】&#10;有形固定資産減価償却率該当値テキスト"/>
        <xdr:cNvSpPr txBox="1"/>
      </xdr:nvSpPr>
      <xdr:spPr>
        <a:xfrm>
          <a:off x="4124960" y="136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99" name="楕円 298"/>
        <xdr:cNvSpPr/>
      </xdr:nvSpPr>
      <xdr:spPr>
        <a:xfrm>
          <a:off x="3312160" y="13609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81535</xdr:rowOff>
    </xdr:from>
    <xdr:to>
      <xdr:col>24</xdr:col>
      <xdr:colOff>63500</xdr:colOff>
      <xdr:row>81</xdr:row>
      <xdr:rowOff>120396</xdr:rowOff>
    </xdr:to>
    <xdr:cxnSp macro="">
      <xdr:nvCxnSpPr>
        <xdr:cNvPr id="300" name="直線コネクタ 299"/>
        <xdr:cNvCxnSpPr/>
      </xdr:nvCxnSpPr>
      <xdr:spPr>
        <a:xfrm>
          <a:off x="3355340" y="13660375"/>
          <a:ext cx="73152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165608</xdr:rowOff>
    </xdr:from>
    <xdr:to>
      <xdr:col>15</xdr:col>
      <xdr:colOff>101600</xdr:colOff>
      <xdr:row>81</xdr:row>
      <xdr:rowOff>95758</xdr:rowOff>
    </xdr:to>
    <xdr:sp macro="" textlink="">
      <xdr:nvSpPr>
        <xdr:cNvPr id="301" name="楕円 300"/>
        <xdr:cNvSpPr/>
      </xdr:nvSpPr>
      <xdr:spPr>
        <a:xfrm>
          <a:off x="2514600" y="13576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81535</xdr:rowOff>
    </xdr:to>
    <xdr:cxnSp macro="">
      <xdr:nvCxnSpPr>
        <xdr:cNvPr id="302" name="直線コネクタ 301"/>
        <xdr:cNvCxnSpPr/>
      </xdr:nvCxnSpPr>
      <xdr:spPr>
        <a:xfrm>
          <a:off x="2565400" y="13623798"/>
          <a:ext cx="78994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3" name="楕円 302"/>
        <xdr:cNvSpPr/>
      </xdr:nvSpPr>
      <xdr:spPr>
        <a:xfrm>
          <a:off x="173990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44958</xdr:rowOff>
    </xdr:to>
    <xdr:cxnSp macro="">
      <xdr:nvCxnSpPr>
        <xdr:cNvPr id="304" name="直線コネクタ 303"/>
        <xdr:cNvCxnSpPr/>
      </xdr:nvCxnSpPr>
      <xdr:spPr>
        <a:xfrm>
          <a:off x="1790700" y="13594079"/>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94742</xdr:rowOff>
    </xdr:from>
    <xdr:to>
      <xdr:col>6</xdr:col>
      <xdr:colOff>38100</xdr:colOff>
      <xdr:row>81</xdr:row>
      <xdr:rowOff>24892</xdr:rowOff>
    </xdr:to>
    <xdr:sp macro="" textlink="">
      <xdr:nvSpPr>
        <xdr:cNvPr id="305" name="楕円 304"/>
        <xdr:cNvSpPr/>
      </xdr:nvSpPr>
      <xdr:spPr>
        <a:xfrm>
          <a:off x="965200" y="13505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145542</xdr:rowOff>
    </xdr:from>
    <xdr:to>
      <xdr:col>10</xdr:col>
      <xdr:colOff>114300</xdr:colOff>
      <xdr:row>81</xdr:row>
      <xdr:rowOff>15239</xdr:rowOff>
    </xdr:to>
    <xdr:cxnSp macro="">
      <xdr:nvCxnSpPr>
        <xdr:cNvPr id="306" name="直線コネクタ 305"/>
        <xdr:cNvCxnSpPr/>
      </xdr:nvCxnSpPr>
      <xdr:spPr>
        <a:xfrm>
          <a:off x="1008380" y="13556742"/>
          <a:ext cx="78232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17056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3857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6110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836304" y="1307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123462</xdr:rowOff>
    </xdr:from>
    <xdr:ext cx="405111" cy="259045"/>
    <xdr:sp macro="" textlink="">
      <xdr:nvSpPr>
        <xdr:cNvPr id="311" name="n_1mainValue【福祉施設】&#10;有形固定資産減価償却率"/>
        <xdr:cNvSpPr txBox="1"/>
      </xdr:nvSpPr>
      <xdr:spPr>
        <a:xfrm>
          <a:off x="317056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2" name="n_2mainValue【福祉施設】&#10;有形固定資産減価償却率"/>
        <xdr:cNvSpPr txBox="1"/>
      </xdr:nvSpPr>
      <xdr:spPr>
        <a:xfrm>
          <a:off x="238570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13" name="n_3mainValue【福祉施設】&#10;有形固定資産減価償却率"/>
        <xdr:cNvSpPr txBox="1"/>
      </xdr:nvSpPr>
      <xdr:spPr>
        <a:xfrm>
          <a:off x="1611004" y="1363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16019</xdr:rowOff>
    </xdr:from>
    <xdr:ext cx="405111" cy="259045"/>
    <xdr:sp macro="" textlink="">
      <xdr:nvSpPr>
        <xdr:cNvPr id="314" name="n_4mainValue【福祉施設】&#10;有形固定資産減価償却率"/>
        <xdr:cNvSpPr txBox="1"/>
      </xdr:nvSpPr>
      <xdr:spPr>
        <a:xfrm>
          <a:off x="836304" y="135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56" name="楕円 355"/>
        <xdr:cNvSpPr/>
      </xdr:nvSpPr>
      <xdr:spPr>
        <a:xfrm>
          <a:off x="9192260" y="14277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57" name="【福祉施設】&#10;一人当たり面積該当値テキスト"/>
        <xdr:cNvSpPr txBox="1"/>
      </xdr:nvSpPr>
      <xdr:spPr>
        <a:xfrm>
          <a:off x="9258300" y="142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58" name="楕円 357"/>
        <xdr:cNvSpPr/>
      </xdr:nvSpPr>
      <xdr:spPr>
        <a:xfrm>
          <a:off x="8445500" y="14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59" name="直線コネクタ 358"/>
        <xdr:cNvCxnSpPr/>
      </xdr:nvCxnSpPr>
      <xdr:spPr>
        <a:xfrm>
          <a:off x="8496300" y="143283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xdr:cNvSpPr/>
      </xdr:nvSpPr>
      <xdr:spPr>
        <a:xfrm>
          <a:off x="7670800" y="14277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78921</xdr:rowOff>
    </xdr:to>
    <xdr:cxnSp macro="">
      <xdr:nvCxnSpPr>
        <xdr:cNvPr id="361" name="直線コネクタ 360"/>
        <xdr:cNvCxnSpPr/>
      </xdr:nvCxnSpPr>
      <xdr:spPr>
        <a:xfrm>
          <a:off x="7713980" y="143283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xdr:cNvSpPr/>
      </xdr:nvSpPr>
      <xdr:spPr>
        <a:xfrm>
          <a:off x="6873240" y="14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xdr:cNvCxnSpPr/>
      </xdr:nvCxnSpPr>
      <xdr:spPr>
        <a:xfrm>
          <a:off x="6924040" y="143283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64" name="楕円 363"/>
        <xdr:cNvSpPr/>
      </xdr:nvSpPr>
      <xdr:spPr>
        <a:xfrm>
          <a:off x="609854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85</xdr:row>
      <xdr:rowOff>78921</xdr:rowOff>
    </xdr:to>
    <xdr:cxnSp macro="">
      <xdr:nvCxnSpPr>
        <xdr:cNvPr id="365" name="直線コネクタ 364"/>
        <xdr:cNvCxnSpPr/>
      </xdr:nvCxnSpPr>
      <xdr:spPr>
        <a:xfrm>
          <a:off x="6149340" y="14317436"/>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59373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70" name="n_1mainValue【福祉施設】&#10;一人当たり面積"/>
        <xdr:cNvSpPr txBox="1"/>
      </xdr:nvSpPr>
      <xdr:spPr>
        <a:xfrm>
          <a:off x="827158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xdr:cNvSpPr txBox="1"/>
      </xdr:nvSpPr>
      <xdr:spPr>
        <a:xfrm>
          <a:off x="750958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xdr:cNvSpPr txBox="1"/>
      </xdr:nvSpPr>
      <xdr:spPr>
        <a:xfrm>
          <a:off x="671202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73" name="n_4mainValue【福祉施設】&#10;一人当たり面積"/>
        <xdr:cNvSpPr txBox="1"/>
      </xdr:nvSpPr>
      <xdr:spPr>
        <a:xfrm>
          <a:off x="5937327" y="1435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124960" y="17141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59689</xdr:rowOff>
    </xdr:from>
    <xdr:to>
      <xdr:col>24</xdr:col>
      <xdr:colOff>114300</xdr:colOff>
      <xdr:row>105</xdr:row>
      <xdr:rowOff>161289</xdr:rowOff>
    </xdr:to>
    <xdr:sp macro="" textlink="">
      <xdr:nvSpPr>
        <xdr:cNvPr id="414" name="楕円 413"/>
        <xdr:cNvSpPr/>
      </xdr:nvSpPr>
      <xdr:spPr>
        <a:xfrm>
          <a:off x="403606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38116</xdr:rowOff>
    </xdr:from>
    <xdr:ext cx="405111" cy="259045"/>
    <xdr:sp macro="" textlink="">
      <xdr:nvSpPr>
        <xdr:cNvPr id="415" name="【市民会館】&#10;有形固定資産減価償却率該当値テキスト"/>
        <xdr:cNvSpPr txBox="1"/>
      </xdr:nvSpPr>
      <xdr:spPr>
        <a:xfrm>
          <a:off x="412496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416" name="楕円 415"/>
        <xdr:cNvSpPr/>
      </xdr:nvSpPr>
      <xdr:spPr>
        <a:xfrm>
          <a:off x="3312160" y="17629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78105</xdr:rowOff>
    </xdr:from>
    <xdr:to>
      <xdr:col>24</xdr:col>
      <xdr:colOff>63500</xdr:colOff>
      <xdr:row>105</xdr:row>
      <xdr:rowOff>110489</xdr:rowOff>
    </xdr:to>
    <xdr:cxnSp macro="">
      <xdr:nvCxnSpPr>
        <xdr:cNvPr id="417" name="直線コネクタ 416"/>
        <xdr:cNvCxnSpPr/>
      </xdr:nvCxnSpPr>
      <xdr:spPr>
        <a:xfrm>
          <a:off x="3355340" y="17680305"/>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418" name="楕円 417"/>
        <xdr:cNvSpPr/>
      </xdr:nvSpPr>
      <xdr:spPr>
        <a:xfrm>
          <a:off x="2514600" y="17599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78105</xdr:rowOff>
    </xdr:to>
    <xdr:cxnSp macro="">
      <xdr:nvCxnSpPr>
        <xdr:cNvPr id="419" name="直線コネクタ 418"/>
        <xdr:cNvCxnSpPr/>
      </xdr:nvCxnSpPr>
      <xdr:spPr>
        <a:xfrm>
          <a:off x="2565400" y="1764601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0" name="楕円 419"/>
        <xdr:cNvSpPr/>
      </xdr:nvSpPr>
      <xdr:spPr>
        <a:xfrm>
          <a:off x="1739900" y="1756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43814</xdr:rowOff>
    </xdr:to>
    <xdr:cxnSp macro="">
      <xdr:nvCxnSpPr>
        <xdr:cNvPr id="421" name="直線コネクタ 420"/>
        <xdr:cNvCxnSpPr/>
      </xdr:nvCxnSpPr>
      <xdr:spPr>
        <a:xfrm>
          <a:off x="1790700" y="1761172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2" name="楕円 421"/>
        <xdr:cNvSpPr/>
      </xdr:nvSpPr>
      <xdr:spPr>
        <a:xfrm>
          <a:off x="965200" y="17551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9525</xdr:rowOff>
    </xdr:to>
    <xdr:cxnSp macro="">
      <xdr:nvCxnSpPr>
        <xdr:cNvPr id="423" name="直線コネクタ 422"/>
        <xdr:cNvCxnSpPr/>
      </xdr:nvCxnSpPr>
      <xdr:spPr>
        <a:xfrm>
          <a:off x="1008380" y="17602199"/>
          <a:ext cx="78232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17056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3857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6110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836304" y="1702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120032</xdr:rowOff>
    </xdr:from>
    <xdr:ext cx="405111" cy="259045"/>
    <xdr:sp macro="" textlink="">
      <xdr:nvSpPr>
        <xdr:cNvPr id="428" name="n_1mainValue【市民会館】&#10;有形固定資産減価償却率"/>
        <xdr:cNvSpPr txBox="1"/>
      </xdr:nvSpPr>
      <xdr:spPr>
        <a:xfrm>
          <a:off x="317056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429" name="n_2mainValue【市民会館】&#10;有形固定資産減価償却率"/>
        <xdr:cNvSpPr txBox="1"/>
      </xdr:nvSpPr>
      <xdr:spPr>
        <a:xfrm>
          <a:off x="238570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30" name="n_3mainValue【市民会館】&#10;有形固定資産減価償却率"/>
        <xdr:cNvSpPr txBox="1"/>
      </xdr:nvSpPr>
      <xdr:spPr>
        <a:xfrm>
          <a:off x="1611004"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31" name="n_4mainValue【市民会館】&#10;有形固定資産減価償却率"/>
        <xdr:cNvSpPr txBox="1"/>
      </xdr:nvSpPr>
      <xdr:spPr>
        <a:xfrm>
          <a:off x="83630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xdr:rowOff>
    </xdr:from>
    <xdr:to>
      <xdr:col>55</xdr:col>
      <xdr:colOff>50800</xdr:colOff>
      <xdr:row>104</xdr:row>
      <xdr:rowOff>109855</xdr:rowOff>
    </xdr:to>
    <xdr:sp macro="" textlink="">
      <xdr:nvSpPr>
        <xdr:cNvPr id="467" name="楕円 466"/>
        <xdr:cNvSpPr/>
      </xdr:nvSpPr>
      <xdr:spPr>
        <a:xfrm>
          <a:off x="9192260" y="1744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31132</xdr:rowOff>
    </xdr:from>
    <xdr:ext cx="469744" cy="259045"/>
    <xdr:sp macro="" textlink="">
      <xdr:nvSpPr>
        <xdr:cNvPr id="468" name="【市民会館】&#10;一人当たり面積該当値テキスト"/>
        <xdr:cNvSpPr txBox="1"/>
      </xdr:nvSpPr>
      <xdr:spPr>
        <a:xfrm>
          <a:off x="9258300" y="172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69" name="楕円 468"/>
        <xdr:cNvSpPr/>
      </xdr:nvSpPr>
      <xdr:spPr>
        <a:xfrm>
          <a:off x="8445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59055</xdr:rowOff>
    </xdr:from>
    <xdr:to>
      <xdr:col>55</xdr:col>
      <xdr:colOff>0</xdr:colOff>
      <xdr:row>104</xdr:row>
      <xdr:rowOff>64770</xdr:rowOff>
    </xdr:to>
    <xdr:cxnSp macro="">
      <xdr:nvCxnSpPr>
        <xdr:cNvPr id="470" name="直線コネクタ 469"/>
        <xdr:cNvCxnSpPr/>
      </xdr:nvCxnSpPr>
      <xdr:spPr>
        <a:xfrm flipV="1">
          <a:off x="8496300" y="1749361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71" name="楕円 470"/>
        <xdr:cNvSpPr/>
      </xdr:nvSpPr>
      <xdr:spPr>
        <a:xfrm>
          <a:off x="767080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64770</xdr:rowOff>
    </xdr:to>
    <xdr:cxnSp macro="">
      <xdr:nvCxnSpPr>
        <xdr:cNvPr id="472" name="直線コネクタ 471"/>
        <xdr:cNvCxnSpPr/>
      </xdr:nvCxnSpPr>
      <xdr:spPr>
        <a:xfrm>
          <a:off x="7713980" y="17499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xdr:rowOff>
    </xdr:from>
    <xdr:to>
      <xdr:col>41</xdr:col>
      <xdr:colOff>101600</xdr:colOff>
      <xdr:row>104</xdr:row>
      <xdr:rowOff>115570</xdr:rowOff>
    </xdr:to>
    <xdr:sp macro="" textlink="">
      <xdr:nvSpPr>
        <xdr:cNvPr id="473" name="楕円 472"/>
        <xdr:cNvSpPr/>
      </xdr:nvSpPr>
      <xdr:spPr>
        <a:xfrm>
          <a:off x="687324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64770</xdr:rowOff>
    </xdr:from>
    <xdr:to>
      <xdr:col>45</xdr:col>
      <xdr:colOff>177800</xdr:colOff>
      <xdr:row>104</xdr:row>
      <xdr:rowOff>64770</xdr:rowOff>
    </xdr:to>
    <xdr:cxnSp macro="">
      <xdr:nvCxnSpPr>
        <xdr:cNvPr id="474" name="直線コネクタ 473"/>
        <xdr:cNvCxnSpPr/>
      </xdr:nvCxnSpPr>
      <xdr:spPr>
        <a:xfrm>
          <a:off x="6924040" y="17499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475" name="楕円 474"/>
        <xdr:cNvSpPr/>
      </xdr:nvSpPr>
      <xdr:spPr>
        <a:xfrm>
          <a:off x="60985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64770</xdr:rowOff>
    </xdr:from>
    <xdr:to>
      <xdr:col>41</xdr:col>
      <xdr:colOff>50800</xdr:colOff>
      <xdr:row>104</xdr:row>
      <xdr:rowOff>99061</xdr:rowOff>
    </xdr:to>
    <xdr:cxnSp macro="">
      <xdr:nvCxnSpPr>
        <xdr:cNvPr id="476" name="直線コネクタ 475"/>
        <xdr:cNvCxnSpPr/>
      </xdr:nvCxnSpPr>
      <xdr:spPr>
        <a:xfrm flipV="1">
          <a:off x="6149340" y="1749933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81" name="n_1mainValue【市民会館】&#10;一人当たり面積"/>
        <xdr:cNvSpPr txBox="1"/>
      </xdr:nvSpPr>
      <xdr:spPr>
        <a:xfrm>
          <a:off x="827158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82" name="n_2mainValue【市民会館】&#10;一人当たり面積"/>
        <xdr:cNvSpPr txBox="1"/>
      </xdr:nvSpPr>
      <xdr:spPr>
        <a:xfrm>
          <a:off x="750958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132097</xdr:rowOff>
    </xdr:from>
    <xdr:ext cx="469744" cy="259045"/>
    <xdr:sp macro="" textlink="">
      <xdr:nvSpPr>
        <xdr:cNvPr id="483" name="n_3mainValue【市民会館】&#10;一人当たり面積"/>
        <xdr:cNvSpPr txBox="1"/>
      </xdr:nvSpPr>
      <xdr:spPr>
        <a:xfrm>
          <a:off x="67120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166388</xdr:rowOff>
    </xdr:from>
    <xdr:ext cx="469744" cy="259045"/>
    <xdr:sp macro="" textlink="">
      <xdr:nvSpPr>
        <xdr:cNvPr id="484" name="n_4mainValue【市民会館】&#10;一人当たり面積"/>
        <xdr:cNvSpPr txBox="1"/>
      </xdr:nvSpPr>
      <xdr:spPr>
        <a:xfrm>
          <a:off x="593732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25" name="楕円 524"/>
        <xdr:cNvSpPr/>
      </xdr:nvSpPr>
      <xdr:spPr>
        <a:xfrm>
          <a:off x="14325600" y="6325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526" name="【一般廃棄物処理施設】&#10;有形固定資産減価償却率該当値テキスト"/>
        <xdr:cNvSpPr txBox="1"/>
      </xdr:nvSpPr>
      <xdr:spPr>
        <a:xfrm>
          <a:off x="14414500"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527" name="楕円 526"/>
        <xdr:cNvSpPr/>
      </xdr:nvSpPr>
      <xdr:spPr>
        <a:xfrm>
          <a:off x="1357884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1905</xdr:rowOff>
    </xdr:to>
    <xdr:cxnSp macro="">
      <xdr:nvCxnSpPr>
        <xdr:cNvPr id="528" name="直線コネクタ 527"/>
        <xdr:cNvCxnSpPr/>
      </xdr:nvCxnSpPr>
      <xdr:spPr>
        <a:xfrm>
          <a:off x="13629640" y="633222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29" name="楕円 528"/>
        <xdr:cNvSpPr/>
      </xdr:nvSpPr>
      <xdr:spPr>
        <a:xfrm>
          <a:off x="128041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129540</xdr:rowOff>
    </xdr:to>
    <xdr:cxnSp macro="">
      <xdr:nvCxnSpPr>
        <xdr:cNvPr id="530" name="直線コネクタ 529"/>
        <xdr:cNvCxnSpPr/>
      </xdr:nvCxnSpPr>
      <xdr:spPr>
        <a:xfrm>
          <a:off x="12854940" y="62903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531" name="楕円 530"/>
        <xdr:cNvSpPr/>
      </xdr:nvSpPr>
      <xdr:spPr>
        <a:xfrm>
          <a:off x="12029440" y="620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87630</xdr:rowOff>
    </xdr:to>
    <xdr:cxnSp macro="">
      <xdr:nvCxnSpPr>
        <xdr:cNvPr id="532" name="直線コネクタ 531"/>
        <xdr:cNvCxnSpPr/>
      </xdr:nvCxnSpPr>
      <xdr:spPr>
        <a:xfrm>
          <a:off x="12072620" y="624840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533" name="楕円 532"/>
        <xdr:cNvSpPr/>
      </xdr:nvSpPr>
      <xdr:spPr>
        <a:xfrm>
          <a:off x="1123188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xdr:rowOff>
    </xdr:from>
    <xdr:to>
      <xdr:col>71</xdr:col>
      <xdr:colOff>177800</xdr:colOff>
      <xdr:row>37</xdr:row>
      <xdr:rowOff>45720</xdr:rowOff>
    </xdr:to>
    <xdr:cxnSp macro="">
      <xdr:nvCxnSpPr>
        <xdr:cNvPr id="534" name="直線コネクタ 533"/>
        <xdr:cNvCxnSpPr/>
      </xdr:nvCxnSpPr>
      <xdr:spPr>
        <a:xfrm>
          <a:off x="11282680" y="620649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34372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2675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110298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xdr:rowOff>
    </xdr:from>
    <xdr:ext cx="405111" cy="259045"/>
    <xdr:sp macro="" textlink="">
      <xdr:nvSpPr>
        <xdr:cNvPr id="539" name="n_1mainValue【一般廃棄物処理施設】&#10;有形固定資産減価償却率"/>
        <xdr:cNvSpPr txBox="1"/>
      </xdr:nvSpPr>
      <xdr:spPr>
        <a:xfrm>
          <a:off x="134372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540" name="n_2mainValue【一般廃棄物処理施設】&#10;有形固定資産減価償却率"/>
        <xdr:cNvSpPr txBox="1"/>
      </xdr:nvSpPr>
      <xdr:spPr>
        <a:xfrm>
          <a:off x="126752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541" name="n_3mainValue【一般廃棄物処理施設】&#10;有形固定資産減価償却率"/>
        <xdr:cNvSpPr txBox="1"/>
      </xdr:nvSpPr>
      <xdr:spPr>
        <a:xfrm>
          <a:off x="119005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42" name="n_4mainValue【一般廃棄物処理施設】&#10;有形固定資産減価償却率"/>
        <xdr:cNvSpPr txBox="1"/>
      </xdr:nvSpPr>
      <xdr:spPr>
        <a:xfrm>
          <a:off x="1110298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19547840" y="649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131219</xdr:rowOff>
    </xdr:from>
    <xdr:to>
      <xdr:col>116</xdr:col>
      <xdr:colOff>114300</xdr:colOff>
      <xdr:row>38</xdr:row>
      <xdr:rowOff>61369</xdr:rowOff>
    </xdr:to>
    <xdr:sp macro="" textlink="">
      <xdr:nvSpPr>
        <xdr:cNvPr id="582" name="楕円 581"/>
        <xdr:cNvSpPr/>
      </xdr:nvSpPr>
      <xdr:spPr>
        <a:xfrm>
          <a:off x="19458940" y="6333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154096</xdr:rowOff>
    </xdr:from>
    <xdr:ext cx="534377" cy="259045"/>
    <xdr:sp macro="" textlink="">
      <xdr:nvSpPr>
        <xdr:cNvPr id="583" name="【一般廃棄物処理施設】&#10;一人当たり有形固定資産（償却資産）額該当値テキスト"/>
        <xdr:cNvSpPr txBox="1"/>
      </xdr:nvSpPr>
      <xdr:spPr>
        <a:xfrm>
          <a:off x="19547840" y="618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135181</xdr:rowOff>
    </xdr:from>
    <xdr:to>
      <xdr:col>112</xdr:col>
      <xdr:colOff>38100</xdr:colOff>
      <xdr:row>38</xdr:row>
      <xdr:rowOff>65331</xdr:rowOff>
    </xdr:to>
    <xdr:sp macro="" textlink="">
      <xdr:nvSpPr>
        <xdr:cNvPr id="584" name="楕円 583"/>
        <xdr:cNvSpPr/>
      </xdr:nvSpPr>
      <xdr:spPr>
        <a:xfrm>
          <a:off x="18735040" y="6337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10569</xdr:rowOff>
    </xdr:from>
    <xdr:to>
      <xdr:col>116</xdr:col>
      <xdr:colOff>63500</xdr:colOff>
      <xdr:row>38</xdr:row>
      <xdr:rowOff>14532</xdr:rowOff>
    </xdr:to>
    <xdr:cxnSp macro="">
      <xdr:nvCxnSpPr>
        <xdr:cNvPr id="585" name="直線コネクタ 584"/>
        <xdr:cNvCxnSpPr/>
      </xdr:nvCxnSpPr>
      <xdr:spPr>
        <a:xfrm flipV="1">
          <a:off x="18778220" y="6380889"/>
          <a:ext cx="73152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134945</xdr:rowOff>
    </xdr:from>
    <xdr:to>
      <xdr:col>107</xdr:col>
      <xdr:colOff>101600</xdr:colOff>
      <xdr:row>38</xdr:row>
      <xdr:rowOff>65095</xdr:rowOff>
    </xdr:to>
    <xdr:sp macro="" textlink="">
      <xdr:nvSpPr>
        <xdr:cNvPr id="586" name="楕円 585"/>
        <xdr:cNvSpPr/>
      </xdr:nvSpPr>
      <xdr:spPr>
        <a:xfrm>
          <a:off x="17937480" y="633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14295</xdr:rowOff>
    </xdr:from>
    <xdr:to>
      <xdr:col>111</xdr:col>
      <xdr:colOff>177800</xdr:colOff>
      <xdr:row>38</xdr:row>
      <xdr:rowOff>14532</xdr:rowOff>
    </xdr:to>
    <xdr:cxnSp macro="">
      <xdr:nvCxnSpPr>
        <xdr:cNvPr id="587" name="直線コネクタ 586"/>
        <xdr:cNvCxnSpPr/>
      </xdr:nvCxnSpPr>
      <xdr:spPr>
        <a:xfrm>
          <a:off x="17988280" y="6384615"/>
          <a:ext cx="78994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135433</xdr:rowOff>
    </xdr:from>
    <xdr:to>
      <xdr:col>102</xdr:col>
      <xdr:colOff>165100</xdr:colOff>
      <xdr:row>38</xdr:row>
      <xdr:rowOff>65583</xdr:rowOff>
    </xdr:to>
    <xdr:sp macro="" textlink="">
      <xdr:nvSpPr>
        <xdr:cNvPr id="588" name="楕円 587"/>
        <xdr:cNvSpPr/>
      </xdr:nvSpPr>
      <xdr:spPr>
        <a:xfrm>
          <a:off x="17162780" y="6338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xdr:rowOff>
    </xdr:from>
    <xdr:to>
      <xdr:col>107</xdr:col>
      <xdr:colOff>50800</xdr:colOff>
      <xdr:row>38</xdr:row>
      <xdr:rowOff>14783</xdr:rowOff>
    </xdr:to>
    <xdr:cxnSp macro="">
      <xdr:nvCxnSpPr>
        <xdr:cNvPr id="589" name="直線コネクタ 588"/>
        <xdr:cNvCxnSpPr/>
      </xdr:nvCxnSpPr>
      <xdr:spPr>
        <a:xfrm flipV="1">
          <a:off x="17213580" y="6384615"/>
          <a:ext cx="7747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136286</xdr:rowOff>
    </xdr:from>
    <xdr:to>
      <xdr:col>98</xdr:col>
      <xdr:colOff>38100</xdr:colOff>
      <xdr:row>38</xdr:row>
      <xdr:rowOff>66436</xdr:rowOff>
    </xdr:to>
    <xdr:sp macro="" textlink="">
      <xdr:nvSpPr>
        <xdr:cNvPr id="590" name="楕円 589"/>
        <xdr:cNvSpPr/>
      </xdr:nvSpPr>
      <xdr:spPr>
        <a:xfrm>
          <a:off x="16388080" y="633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14783</xdr:rowOff>
    </xdr:from>
    <xdr:to>
      <xdr:col>102</xdr:col>
      <xdr:colOff>114300</xdr:colOff>
      <xdr:row>38</xdr:row>
      <xdr:rowOff>15636</xdr:rowOff>
    </xdr:to>
    <xdr:cxnSp macro="">
      <xdr:nvCxnSpPr>
        <xdr:cNvPr id="591" name="直線コネクタ 590"/>
        <xdr:cNvCxnSpPr/>
      </xdr:nvCxnSpPr>
      <xdr:spPr>
        <a:xfrm flipV="1">
          <a:off x="16431260" y="6385103"/>
          <a:ext cx="78232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18528811" y="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17766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6969251" y="66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61945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81858</xdr:rowOff>
    </xdr:from>
    <xdr:ext cx="534377" cy="259045"/>
    <xdr:sp macro="" textlink="">
      <xdr:nvSpPr>
        <xdr:cNvPr id="596" name="n_1mainValue【一般廃棄物処理施設】&#10;一人当たり有形固定資産（償却資産）額"/>
        <xdr:cNvSpPr txBox="1"/>
      </xdr:nvSpPr>
      <xdr:spPr>
        <a:xfrm>
          <a:off x="18528811" y="61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81622</xdr:rowOff>
    </xdr:from>
    <xdr:ext cx="534377" cy="259045"/>
    <xdr:sp macro="" textlink="">
      <xdr:nvSpPr>
        <xdr:cNvPr id="597" name="n_2mainValue【一般廃棄物処理施設】&#10;一人当たり有形固定資産（償却資産）額"/>
        <xdr:cNvSpPr txBox="1"/>
      </xdr:nvSpPr>
      <xdr:spPr>
        <a:xfrm>
          <a:off x="17766811" y="61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82110</xdr:rowOff>
    </xdr:from>
    <xdr:ext cx="534377" cy="259045"/>
    <xdr:sp macro="" textlink="">
      <xdr:nvSpPr>
        <xdr:cNvPr id="598" name="n_3mainValue【一般廃棄物処理施設】&#10;一人当たり有形固定資産（償却資産）額"/>
        <xdr:cNvSpPr txBox="1"/>
      </xdr:nvSpPr>
      <xdr:spPr>
        <a:xfrm>
          <a:off x="16969251" y="61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82963</xdr:rowOff>
    </xdr:from>
    <xdr:ext cx="534377" cy="259045"/>
    <xdr:sp macro="" textlink="">
      <xdr:nvSpPr>
        <xdr:cNvPr id="599" name="n_4mainValue【一般廃棄物処理施設】&#10;一人当たり有形固定資産（償却資産）額"/>
        <xdr:cNvSpPr txBox="1"/>
      </xdr:nvSpPr>
      <xdr:spPr>
        <a:xfrm>
          <a:off x="16194551" y="6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4375764" y="9315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44145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4287500" y="1064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123188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639" name="楕円 638"/>
        <xdr:cNvSpPr/>
      </xdr:nvSpPr>
      <xdr:spPr>
        <a:xfrm>
          <a:off x="14325600" y="9725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640" name="【保健センター・保健所】&#10;有形固定資産減価償却率該当値テキスト"/>
        <xdr:cNvSpPr txBox="1"/>
      </xdr:nvSpPr>
      <xdr:spPr>
        <a:xfrm>
          <a:off x="144145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641" name="楕円 640"/>
        <xdr:cNvSpPr/>
      </xdr:nvSpPr>
      <xdr:spPr>
        <a:xfrm>
          <a:off x="13578840" y="968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49530</xdr:rowOff>
    </xdr:to>
    <xdr:cxnSp macro="">
      <xdr:nvCxnSpPr>
        <xdr:cNvPr id="642" name="直線コネクタ 641"/>
        <xdr:cNvCxnSpPr/>
      </xdr:nvCxnSpPr>
      <xdr:spPr>
        <a:xfrm>
          <a:off x="13629640" y="973074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643" name="楕円 642"/>
        <xdr:cNvSpPr/>
      </xdr:nvSpPr>
      <xdr:spPr>
        <a:xfrm>
          <a:off x="12804140" y="963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58</xdr:row>
      <xdr:rowOff>7620</xdr:rowOff>
    </xdr:to>
    <xdr:cxnSp macro="">
      <xdr:nvCxnSpPr>
        <xdr:cNvPr id="644" name="直線コネクタ 643"/>
        <xdr:cNvCxnSpPr/>
      </xdr:nvCxnSpPr>
      <xdr:spPr>
        <a:xfrm>
          <a:off x="12854940" y="969073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42545</xdr:rowOff>
    </xdr:from>
    <xdr:to>
      <xdr:col>72</xdr:col>
      <xdr:colOff>38100</xdr:colOff>
      <xdr:row>57</xdr:row>
      <xdr:rowOff>144145</xdr:rowOff>
    </xdr:to>
    <xdr:sp macro="" textlink="">
      <xdr:nvSpPr>
        <xdr:cNvPr id="645" name="楕円 644"/>
        <xdr:cNvSpPr/>
      </xdr:nvSpPr>
      <xdr:spPr>
        <a:xfrm>
          <a:off x="12029440" y="9598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93345</xdr:rowOff>
    </xdr:from>
    <xdr:to>
      <xdr:col>76</xdr:col>
      <xdr:colOff>114300</xdr:colOff>
      <xdr:row>57</xdr:row>
      <xdr:rowOff>135255</xdr:rowOff>
    </xdr:to>
    <xdr:cxnSp macro="">
      <xdr:nvCxnSpPr>
        <xdr:cNvPr id="646" name="直線コネクタ 645"/>
        <xdr:cNvCxnSpPr/>
      </xdr:nvCxnSpPr>
      <xdr:spPr>
        <a:xfrm>
          <a:off x="12072620" y="964882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xdr:rowOff>
    </xdr:from>
    <xdr:to>
      <xdr:col>67</xdr:col>
      <xdr:colOff>101600</xdr:colOff>
      <xdr:row>57</xdr:row>
      <xdr:rowOff>113665</xdr:rowOff>
    </xdr:to>
    <xdr:sp macro="" textlink="">
      <xdr:nvSpPr>
        <xdr:cNvPr id="647" name="楕円 646"/>
        <xdr:cNvSpPr/>
      </xdr:nvSpPr>
      <xdr:spPr>
        <a:xfrm>
          <a:off x="1123188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62865</xdr:rowOff>
    </xdr:from>
    <xdr:to>
      <xdr:col>71</xdr:col>
      <xdr:colOff>177800</xdr:colOff>
      <xdr:row>57</xdr:row>
      <xdr:rowOff>93345</xdr:rowOff>
    </xdr:to>
    <xdr:cxnSp macro="">
      <xdr:nvCxnSpPr>
        <xdr:cNvPr id="648" name="直線コネクタ 647"/>
        <xdr:cNvCxnSpPr/>
      </xdr:nvCxnSpPr>
      <xdr:spPr>
        <a:xfrm>
          <a:off x="11282680" y="961834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xdr:cNvSpPr txBox="1"/>
      </xdr:nvSpPr>
      <xdr:spPr>
        <a:xfrm>
          <a:off x="119005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xdr:cNvSpPr txBox="1"/>
      </xdr:nvSpPr>
      <xdr:spPr>
        <a:xfrm>
          <a:off x="1110298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653" name="n_1mainValue【保健センター・保健所】&#10;有形固定資産減価償却率"/>
        <xdr:cNvSpPr txBox="1"/>
      </xdr:nvSpPr>
      <xdr:spPr>
        <a:xfrm>
          <a:off x="134372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4" name="n_2mainValue【保健センター・保健所】&#10;有形固定資産減価償却率"/>
        <xdr:cNvSpPr txBox="1"/>
      </xdr:nvSpPr>
      <xdr:spPr>
        <a:xfrm>
          <a:off x="126752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160672</xdr:rowOff>
    </xdr:from>
    <xdr:ext cx="405111" cy="259045"/>
    <xdr:sp macro="" textlink="">
      <xdr:nvSpPr>
        <xdr:cNvPr id="655" name="n_3mainValue【保健センター・保健所】&#10;有形固定資産減価償却率"/>
        <xdr:cNvSpPr txBox="1"/>
      </xdr:nvSpPr>
      <xdr:spPr>
        <a:xfrm>
          <a:off x="119005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130192</xdr:rowOff>
    </xdr:from>
    <xdr:ext cx="405111" cy="259045"/>
    <xdr:sp macro="" textlink="">
      <xdr:nvSpPr>
        <xdr:cNvPr id="656" name="n_4mainValue【保健センター・保健所】&#10;有形固定資産減価償却率"/>
        <xdr:cNvSpPr txBox="1"/>
      </xdr:nvSpPr>
      <xdr:spPr>
        <a:xfrm>
          <a:off x="1110298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19509104" y="9309354"/>
          <a:ext cx="0"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1954784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194437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179374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716278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6388080" y="1046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94" name="楕円 693"/>
        <xdr:cNvSpPr/>
      </xdr:nvSpPr>
      <xdr:spPr>
        <a:xfrm>
          <a:off x="1945894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95" name="【保健センター・保健所】&#10;一人当たり面積該当値テキスト"/>
        <xdr:cNvSpPr txBox="1"/>
      </xdr:nvSpPr>
      <xdr:spPr>
        <a:xfrm>
          <a:off x="19547840" y="102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96" name="楕円 695"/>
        <xdr:cNvSpPr/>
      </xdr:nvSpPr>
      <xdr:spPr>
        <a:xfrm>
          <a:off x="18735040" y="10387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97" name="直線コネクタ 696"/>
        <xdr:cNvCxnSpPr/>
      </xdr:nvCxnSpPr>
      <xdr:spPr>
        <a:xfrm>
          <a:off x="18778220" y="10434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98" name="楕円 697"/>
        <xdr:cNvSpPr/>
      </xdr:nvSpPr>
      <xdr:spPr>
        <a:xfrm>
          <a:off x="179374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41148</xdr:rowOff>
    </xdr:to>
    <xdr:cxnSp macro="">
      <xdr:nvCxnSpPr>
        <xdr:cNvPr id="699" name="直線コネクタ 698"/>
        <xdr:cNvCxnSpPr/>
      </xdr:nvCxnSpPr>
      <xdr:spPr>
        <a:xfrm>
          <a:off x="17988280" y="104348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700" name="楕円 699"/>
        <xdr:cNvSpPr/>
      </xdr:nvSpPr>
      <xdr:spPr>
        <a:xfrm>
          <a:off x="171627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41148</xdr:rowOff>
    </xdr:to>
    <xdr:cxnSp macro="">
      <xdr:nvCxnSpPr>
        <xdr:cNvPr id="701" name="直線コネクタ 700"/>
        <xdr:cNvCxnSpPr/>
      </xdr:nvCxnSpPr>
      <xdr:spPr>
        <a:xfrm>
          <a:off x="17213580" y="104348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2" name="楕円 701"/>
        <xdr:cNvSpPr/>
      </xdr:nvSpPr>
      <xdr:spPr>
        <a:xfrm>
          <a:off x="16388080" y="1048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141732</xdr:rowOff>
    </xdr:to>
    <xdr:cxnSp macro="">
      <xdr:nvCxnSpPr>
        <xdr:cNvPr id="703" name="直線コネクタ 702"/>
        <xdr:cNvCxnSpPr/>
      </xdr:nvCxnSpPr>
      <xdr:spPr>
        <a:xfrm flipV="1">
          <a:off x="16431260" y="10434828"/>
          <a:ext cx="78232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xdr:cNvSpPr txBox="1"/>
      </xdr:nvSpPr>
      <xdr:spPr>
        <a:xfrm>
          <a:off x="170015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xdr:cNvSpPr txBox="1"/>
      </xdr:nvSpPr>
      <xdr:spPr>
        <a:xfrm>
          <a:off x="16226867"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08" name="n_1mainValue【保健センター・保健所】&#10;一人当たり面積"/>
        <xdr:cNvSpPr txBox="1"/>
      </xdr:nvSpPr>
      <xdr:spPr>
        <a:xfrm>
          <a:off x="185611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709" name="n_2mainValue【保健センター・保健所】&#10;一人当たり面積"/>
        <xdr:cNvSpPr txBox="1"/>
      </xdr:nvSpPr>
      <xdr:spPr>
        <a:xfrm>
          <a:off x="177762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108475</xdr:rowOff>
    </xdr:from>
    <xdr:ext cx="469744" cy="259045"/>
    <xdr:sp macro="" textlink="">
      <xdr:nvSpPr>
        <xdr:cNvPr id="710" name="n_3mainValue【保健センター・保健所】&#10;一人当たり面積"/>
        <xdr:cNvSpPr txBox="1"/>
      </xdr:nvSpPr>
      <xdr:spPr>
        <a:xfrm>
          <a:off x="1700156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11" name="n_4mainValue【保健センター・保健所】&#10;一人当たり面積"/>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441450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2" name="楕円 751"/>
        <xdr:cNvSpPr/>
      </xdr:nvSpPr>
      <xdr:spPr>
        <a:xfrm>
          <a:off x="14325600" y="137814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13352</xdr:rowOff>
    </xdr:from>
    <xdr:ext cx="405111" cy="259045"/>
    <xdr:sp macro="" textlink="">
      <xdr:nvSpPr>
        <xdr:cNvPr id="753" name="【消防施設】&#10;有形固定資産減価償却率該当値テキスト"/>
        <xdr:cNvSpPr txBox="1"/>
      </xdr:nvSpPr>
      <xdr:spPr>
        <a:xfrm>
          <a:off x="14414500"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2539</xdr:rowOff>
    </xdr:from>
    <xdr:to>
      <xdr:col>81</xdr:col>
      <xdr:colOff>101600</xdr:colOff>
      <xdr:row>82</xdr:row>
      <xdr:rowOff>104139</xdr:rowOff>
    </xdr:to>
    <xdr:sp macro="" textlink="">
      <xdr:nvSpPr>
        <xdr:cNvPr id="754" name="楕円 753"/>
        <xdr:cNvSpPr/>
      </xdr:nvSpPr>
      <xdr:spPr>
        <a:xfrm>
          <a:off x="1357884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53339</xdr:rowOff>
    </xdr:from>
    <xdr:to>
      <xdr:col>85</xdr:col>
      <xdr:colOff>127000</xdr:colOff>
      <xdr:row>82</xdr:row>
      <xdr:rowOff>85725</xdr:rowOff>
    </xdr:to>
    <xdr:cxnSp macro="">
      <xdr:nvCxnSpPr>
        <xdr:cNvPr id="755" name="直線コネクタ 754"/>
        <xdr:cNvCxnSpPr/>
      </xdr:nvCxnSpPr>
      <xdr:spPr>
        <a:xfrm>
          <a:off x="13629640" y="13799819"/>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56" name="楕円 755"/>
        <xdr:cNvSpPr/>
      </xdr:nvSpPr>
      <xdr:spPr>
        <a:xfrm>
          <a:off x="12804140" y="13710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53339</xdr:rowOff>
    </xdr:to>
    <xdr:cxnSp macro="">
      <xdr:nvCxnSpPr>
        <xdr:cNvPr id="757" name="直線コネクタ 756"/>
        <xdr:cNvCxnSpPr/>
      </xdr:nvCxnSpPr>
      <xdr:spPr>
        <a:xfrm>
          <a:off x="12854940" y="13757910"/>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758" name="楕円 757"/>
        <xdr:cNvSpPr/>
      </xdr:nvSpPr>
      <xdr:spPr>
        <a:xfrm>
          <a:off x="12029440" y="13684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82</xdr:row>
      <xdr:rowOff>11430</xdr:rowOff>
    </xdr:to>
    <xdr:cxnSp macro="">
      <xdr:nvCxnSpPr>
        <xdr:cNvPr id="759" name="直線コネクタ 758"/>
        <xdr:cNvCxnSpPr/>
      </xdr:nvCxnSpPr>
      <xdr:spPr>
        <a:xfrm>
          <a:off x="12072620" y="1373505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60" name="楕円 759"/>
        <xdr:cNvSpPr/>
      </xdr:nvSpPr>
      <xdr:spPr>
        <a:xfrm>
          <a:off x="1123188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81</xdr:row>
      <xdr:rowOff>156211</xdr:rowOff>
    </xdr:to>
    <xdr:cxnSp macro="">
      <xdr:nvCxnSpPr>
        <xdr:cNvPr id="761" name="直線コネクタ 760"/>
        <xdr:cNvCxnSpPr/>
      </xdr:nvCxnSpPr>
      <xdr:spPr>
        <a:xfrm>
          <a:off x="11282680" y="1370076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3437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26752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19005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95266</xdr:rowOff>
    </xdr:from>
    <xdr:ext cx="405111" cy="259045"/>
    <xdr:sp macro="" textlink="">
      <xdr:nvSpPr>
        <xdr:cNvPr id="766" name="n_1mainValue【消防施設】&#10;有形固定資産減価償却率"/>
        <xdr:cNvSpPr txBox="1"/>
      </xdr:nvSpPr>
      <xdr:spPr>
        <a:xfrm>
          <a:off x="1343724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767" name="n_2mainValue【消防施設】&#10;有形固定資産減価償却率"/>
        <xdr:cNvSpPr txBox="1"/>
      </xdr:nvSpPr>
      <xdr:spPr>
        <a:xfrm>
          <a:off x="126752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26688</xdr:rowOff>
    </xdr:from>
    <xdr:ext cx="405111" cy="259045"/>
    <xdr:sp macro="" textlink="">
      <xdr:nvSpPr>
        <xdr:cNvPr id="768" name="n_3mainValue【消防施設】&#10;有形固定資産減価償却率"/>
        <xdr:cNvSpPr txBox="1"/>
      </xdr:nvSpPr>
      <xdr:spPr>
        <a:xfrm>
          <a:off x="119005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163847</xdr:rowOff>
    </xdr:from>
    <xdr:ext cx="405111" cy="259045"/>
    <xdr:sp macro="" textlink="">
      <xdr:nvSpPr>
        <xdr:cNvPr id="769" name="n_4mainValue【消防施設】&#10;有形固定資産減価償却率"/>
        <xdr:cNvSpPr txBox="1"/>
      </xdr:nvSpPr>
      <xdr:spPr>
        <a:xfrm>
          <a:off x="11102984" y="1374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09" name="楕円 808"/>
        <xdr:cNvSpPr/>
      </xdr:nvSpPr>
      <xdr:spPr>
        <a:xfrm>
          <a:off x="1945894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0" name="【消防施設】&#10;一人当たり面積該当値テキスト"/>
        <xdr:cNvSpPr txBox="1"/>
      </xdr:nvSpPr>
      <xdr:spPr>
        <a:xfrm>
          <a:off x="19547840"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1" name="楕円 810"/>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812" name="直線コネクタ 811"/>
        <xdr:cNvCxnSpPr/>
      </xdr:nvCxnSpPr>
      <xdr:spPr>
        <a:xfrm>
          <a:off x="18778220" y="139712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xdr:cNvSpPr/>
      </xdr:nvSpPr>
      <xdr:spPr>
        <a:xfrm>
          <a:off x="179374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4" name="直線コネクタ 813"/>
        <xdr:cNvCxnSpPr/>
      </xdr:nvCxnSpPr>
      <xdr:spPr>
        <a:xfrm>
          <a:off x="1798828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xdr:cNvSpPr/>
      </xdr:nvSpPr>
      <xdr:spPr>
        <a:xfrm>
          <a:off x="171627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xdr:cNvCxnSpPr/>
      </xdr:nvCxnSpPr>
      <xdr:spPr>
        <a:xfrm>
          <a:off x="17213580" y="139712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xdr:cNvSpPr/>
      </xdr:nvSpPr>
      <xdr:spPr>
        <a:xfrm>
          <a:off x="1638808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18" name="直線コネクタ 817"/>
        <xdr:cNvCxnSpPr/>
      </xdr:nvCxnSpPr>
      <xdr:spPr>
        <a:xfrm>
          <a:off x="16431260" y="139712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177762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3" name="n_1mainValue【消防施設】&#10;一人当たり面積"/>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xdr:cNvSpPr txBox="1"/>
      </xdr:nvSpPr>
      <xdr:spPr>
        <a:xfrm>
          <a:off x="170015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xdr:cNvSpPr txBox="1"/>
      </xdr:nvSpPr>
      <xdr:spPr>
        <a:xfrm>
          <a:off x="162268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44145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866" name="楕円 865"/>
        <xdr:cNvSpPr/>
      </xdr:nvSpPr>
      <xdr:spPr>
        <a:xfrm>
          <a:off x="14325600" y="178123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867" name="【庁舎】&#10;有形固定資産減価償却率該当値テキスト"/>
        <xdr:cNvSpPr txBox="1"/>
      </xdr:nvSpPr>
      <xdr:spPr>
        <a:xfrm>
          <a:off x="14414500"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868" name="楕円 867"/>
        <xdr:cNvSpPr/>
      </xdr:nvSpPr>
      <xdr:spPr>
        <a:xfrm>
          <a:off x="1357884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93345</xdr:rowOff>
    </xdr:to>
    <xdr:cxnSp macro="">
      <xdr:nvCxnSpPr>
        <xdr:cNvPr id="869" name="直線コネクタ 868"/>
        <xdr:cNvCxnSpPr/>
      </xdr:nvCxnSpPr>
      <xdr:spPr>
        <a:xfrm>
          <a:off x="13629640" y="1782699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137795</xdr:rowOff>
    </xdr:from>
    <xdr:to>
      <xdr:col>76</xdr:col>
      <xdr:colOff>165100</xdr:colOff>
      <xdr:row>106</xdr:row>
      <xdr:rowOff>67945</xdr:rowOff>
    </xdr:to>
    <xdr:sp macro="" textlink="">
      <xdr:nvSpPr>
        <xdr:cNvPr id="870" name="楕円 869"/>
        <xdr:cNvSpPr/>
      </xdr:nvSpPr>
      <xdr:spPr>
        <a:xfrm>
          <a:off x="12804140" y="1773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17145</xdr:rowOff>
    </xdr:from>
    <xdr:to>
      <xdr:col>81</xdr:col>
      <xdr:colOff>50800</xdr:colOff>
      <xdr:row>106</xdr:row>
      <xdr:rowOff>57150</xdr:rowOff>
    </xdr:to>
    <xdr:cxnSp macro="">
      <xdr:nvCxnSpPr>
        <xdr:cNvPr id="871" name="直線コネクタ 870"/>
        <xdr:cNvCxnSpPr/>
      </xdr:nvCxnSpPr>
      <xdr:spPr>
        <a:xfrm>
          <a:off x="12854940" y="1778698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872" name="楕円 871"/>
        <xdr:cNvSpPr/>
      </xdr:nvSpPr>
      <xdr:spPr>
        <a:xfrm>
          <a:off x="12029440" y="1769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106</xdr:row>
      <xdr:rowOff>17145</xdr:rowOff>
    </xdr:to>
    <xdr:cxnSp macro="">
      <xdr:nvCxnSpPr>
        <xdr:cNvPr id="873" name="直線コネクタ 872"/>
        <xdr:cNvCxnSpPr/>
      </xdr:nvCxnSpPr>
      <xdr:spPr>
        <a:xfrm>
          <a:off x="12072620" y="1774507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57786</xdr:rowOff>
    </xdr:from>
    <xdr:to>
      <xdr:col>67</xdr:col>
      <xdr:colOff>101600</xdr:colOff>
      <xdr:row>105</xdr:row>
      <xdr:rowOff>159386</xdr:rowOff>
    </xdr:to>
    <xdr:sp macro="" textlink="">
      <xdr:nvSpPr>
        <xdr:cNvPr id="874" name="楕円 873"/>
        <xdr:cNvSpPr/>
      </xdr:nvSpPr>
      <xdr:spPr>
        <a:xfrm>
          <a:off x="1123188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108586</xdr:rowOff>
    </xdr:from>
    <xdr:to>
      <xdr:col>71</xdr:col>
      <xdr:colOff>177800</xdr:colOff>
      <xdr:row>105</xdr:row>
      <xdr:rowOff>142875</xdr:rowOff>
    </xdr:to>
    <xdr:cxnSp macro="">
      <xdr:nvCxnSpPr>
        <xdr:cNvPr id="875" name="直線コネクタ 874"/>
        <xdr:cNvCxnSpPr/>
      </xdr:nvCxnSpPr>
      <xdr:spPr>
        <a:xfrm>
          <a:off x="11282680" y="17710786"/>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34372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2675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190054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110298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880" name="n_1mainValue【庁舎】&#10;有形固定資産減価償却率"/>
        <xdr:cNvSpPr txBox="1"/>
      </xdr:nvSpPr>
      <xdr:spPr>
        <a:xfrm>
          <a:off x="13437244" y="1786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59072</xdr:rowOff>
    </xdr:from>
    <xdr:ext cx="405111" cy="259045"/>
    <xdr:sp macro="" textlink="">
      <xdr:nvSpPr>
        <xdr:cNvPr id="881" name="n_2mainValue【庁舎】&#10;有形固定資産減価償却率"/>
        <xdr:cNvSpPr txBox="1"/>
      </xdr:nvSpPr>
      <xdr:spPr>
        <a:xfrm>
          <a:off x="12675244" y="178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38752</xdr:rowOff>
    </xdr:from>
    <xdr:ext cx="405111" cy="259045"/>
    <xdr:sp macro="" textlink="">
      <xdr:nvSpPr>
        <xdr:cNvPr id="882" name="n_3mainValue【庁舎】&#10;有形固定資産減価償却率"/>
        <xdr:cNvSpPr txBox="1"/>
      </xdr:nvSpPr>
      <xdr:spPr>
        <a:xfrm>
          <a:off x="11900544" y="1747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4463</xdr:rowOff>
    </xdr:from>
    <xdr:ext cx="405111" cy="259045"/>
    <xdr:sp macro="" textlink="">
      <xdr:nvSpPr>
        <xdr:cNvPr id="883" name="n_4mainValue【庁舎】&#10;有形固定資産減価償却率"/>
        <xdr:cNvSpPr txBox="1"/>
      </xdr:nvSpPr>
      <xdr:spPr>
        <a:xfrm>
          <a:off x="11102984" y="1743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923" name="楕円 922"/>
        <xdr:cNvSpPr/>
      </xdr:nvSpPr>
      <xdr:spPr>
        <a:xfrm>
          <a:off x="1945894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33038</xdr:rowOff>
    </xdr:from>
    <xdr:ext cx="469744" cy="259045"/>
    <xdr:sp macro="" textlink="">
      <xdr:nvSpPr>
        <xdr:cNvPr id="924" name="【庁舎】&#10;一人当たり面積該当値テキスト"/>
        <xdr:cNvSpPr txBox="1"/>
      </xdr:nvSpPr>
      <xdr:spPr>
        <a:xfrm>
          <a:off x="19547840"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925" name="楕円 924"/>
        <xdr:cNvSpPr/>
      </xdr:nvSpPr>
      <xdr:spPr>
        <a:xfrm>
          <a:off x="1873504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926" name="直線コネクタ 925"/>
        <xdr:cNvCxnSpPr/>
      </xdr:nvCxnSpPr>
      <xdr:spPr>
        <a:xfrm flipV="1">
          <a:off x="18778220" y="1766316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10161</xdr:rowOff>
    </xdr:from>
    <xdr:to>
      <xdr:col>107</xdr:col>
      <xdr:colOff>101600</xdr:colOff>
      <xdr:row>105</xdr:row>
      <xdr:rowOff>111761</xdr:rowOff>
    </xdr:to>
    <xdr:sp macro="" textlink="">
      <xdr:nvSpPr>
        <xdr:cNvPr id="927" name="楕円 926"/>
        <xdr:cNvSpPr/>
      </xdr:nvSpPr>
      <xdr:spPr>
        <a:xfrm>
          <a:off x="1793748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64770</xdr:rowOff>
    </xdr:to>
    <xdr:cxnSp macro="">
      <xdr:nvCxnSpPr>
        <xdr:cNvPr id="928" name="直線コネクタ 927"/>
        <xdr:cNvCxnSpPr/>
      </xdr:nvCxnSpPr>
      <xdr:spPr>
        <a:xfrm>
          <a:off x="17988280" y="1766316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29" name="楕円 928"/>
        <xdr:cNvSpPr/>
      </xdr:nvSpPr>
      <xdr:spPr>
        <a:xfrm>
          <a:off x="171627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930" name="直線コネクタ 929"/>
        <xdr:cNvCxnSpPr/>
      </xdr:nvCxnSpPr>
      <xdr:spPr>
        <a:xfrm flipV="1">
          <a:off x="17213580" y="1766316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1" name="楕円 930"/>
        <xdr:cNvSpPr/>
      </xdr:nvSpPr>
      <xdr:spPr>
        <a:xfrm>
          <a:off x="1638808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64770</xdr:rowOff>
    </xdr:to>
    <xdr:cxnSp macro="">
      <xdr:nvCxnSpPr>
        <xdr:cNvPr id="932" name="直線コネクタ 931"/>
        <xdr:cNvCxnSpPr/>
      </xdr:nvCxnSpPr>
      <xdr:spPr>
        <a:xfrm>
          <a:off x="16431260" y="176669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xdr:cNvSpPr txBox="1"/>
      </xdr:nvSpPr>
      <xdr:spPr>
        <a:xfrm>
          <a:off x="170015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62268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937" name="n_1mainValue【庁舎】&#10;一人当たり面積"/>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128288</xdr:rowOff>
    </xdr:from>
    <xdr:ext cx="469744" cy="259045"/>
    <xdr:sp macro="" textlink="">
      <xdr:nvSpPr>
        <xdr:cNvPr id="938" name="n_2mainValue【庁舎】&#10;一人当たり面積"/>
        <xdr:cNvSpPr txBox="1"/>
      </xdr:nvSpPr>
      <xdr:spPr>
        <a:xfrm>
          <a:off x="17776267"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39" name="n_3mainValue【庁舎】&#10;一人当たり面積"/>
        <xdr:cNvSpPr txBox="1"/>
      </xdr:nvSpPr>
      <xdr:spPr>
        <a:xfrm>
          <a:off x="170015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0" name="n_4mainValue【庁舎】&#10;一人当たり面積"/>
        <xdr:cNvSpPr txBox="1"/>
      </xdr:nvSpPr>
      <xdr:spPr>
        <a:xfrm>
          <a:off x="162268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年度に複合施設である大清水まなび交流館内に大清水図書館を新設したものの、向山図書館や中央図書館の老朽化の影響により、有形固定資産減価償却率は令和２年度末で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％となり、全国平均を大きく上回っており、類似団体内でも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番目に高い数値となっている。令和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年度には新設のまちなか図書館が完成予定のため、今後は償却率の改善が見込まれる。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％と全国平均を大きく下回っており、類似団体の中で下から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番目に低い数値となっている。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令和２年度の単年度指数は、教育費などの増加による基準財政需要額の増加に比べ、地方消費税交付金など基準財政収入額の増加がより大きかったため、前年度より</a:t>
          </a:r>
          <a:r>
            <a:rPr kumimoji="1" lang="en-US" altLang="ja-JP" sz="1300">
              <a:latin typeface="ＭＳ Ｐゴシック" panose="020B0600070205080204" pitchFamily="50" charset="-128"/>
              <a:ea typeface="ＭＳ Ｐゴシック" panose="020B0600070205080204" pitchFamily="50" charset="-128"/>
            </a:rPr>
            <a:t>0.014</a:t>
          </a:r>
          <a:r>
            <a:rPr kumimoji="1" lang="ja-JP" altLang="en-US" sz="1300">
              <a:latin typeface="ＭＳ Ｐゴシック" panose="020B0600070205080204" pitchFamily="50" charset="-128"/>
              <a:ea typeface="ＭＳ Ｐゴシック" panose="020B0600070205080204" pitchFamily="50" charset="-128"/>
            </a:rPr>
            <a:t>ポイント改善した。財政力指数（３か年平均）も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本市の財政力指数は類似団体の平均を上回っており、今後も自主財源の確保などにより安定した財政基盤の確保に努める。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143328</xdr:rowOff>
    </xdr:to>
    <xdr:cxnSp macro="">
      <xdr:nvCxnSpPr>
        <xdr:cNvPr id="71" name="直線コネクタ 70"/>
        <xdr:cNvCxnSpPr/>
      </xdr:nvCxnSpPr>
      <xdr:spPr>
        <a:xfrm flipV="1">
          <a:off x="4114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160565</xdr:rowOff>
    </xdr:to>
    <xdr:cxnSp macro="">
      <xdr:nvCxnSpPr>
        <xdr:cNvPr id="77" name="直線コネクタ 76"/>
        <xdr:cNvCxnSpPr/>
      </xdr:nvCxnSpPr>
      <xdr:spPr>
        <a:xfrm flipV="1">
          <a:off x="2336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80" name="直線コネクタ 79"/>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ポイント改善した。これは扶助費などで経常経費充当一般財源が減少したことに加え、地方消費税交付金など経常一般財源収入が増加したためである。</a:t>
          </a:r>
        </a:p>
        <a:p>
          <a:r>
            <a:rPr kumimoji="1" lang="ja-JP" altLang="en-US" sz="1300">
              <a:latin typeface="ＭＳ Ｐゴシック" panose="020B0600070205080204" pitchFamily="50" charset="-128"/>
              <a:ea typeface="ＭＳ Ｐゴシック" panose="020B0600070205080204" pitchFamily="50" charset="-128"/>
            </a:rPr>
            <a:t>今後、少子高齢化の進展などに伴い扶助費などが増加傾向にあるため、引き続き経常経費の見直しを図り財政構造が硬直しないよう留意する必要がある。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74613</xdr:rowOff>
    </xdr:to>
    <xdr:cxnSp macro="">
      <xdr:nvCxnSpPr>
        <xdr:cNvPr id="130" name="直線コネクタ 129"/>
        <xdr:cNvCxnSpPr/>
      </xdr:nvCxnSpPr>
      <xdr:spPr>
        <a:xfrm flipV="1">
          <a:off x="4114800" y="106502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74613</xdr:rowOff>
    </xdr:to>
    <xdr:cxnSp macro="">
      <xdr:nvCxnSpPr>
        <xdr:cNvPr id="133" name="直線コネクタ 132"/>
        <xdr:cNvCxnSpPr/>
      </xdr:nvCxnSpPr>
      <xdr:spPr>
        <a:xfrm>
          <a:off x="3225800" y="1063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44450</xdr:rowOff>
    </xdr:to>
    <xdr:cxnSp macro="">
      <xdr:nvCxnSpPr>
        <xdr:cNvPr id="136" name="直線コネクタ 135"/>
        <xdr:cNvCxnSpPr/>
      </xdr:nvCxnSpPr>
      <xdr:spPr>
        <a:xfrm flipV="1">
          <a:off x="2336800" y="106321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153035</xdr:rowOff>
    </xdr:to>
    <xdr:cxnSp macro="">
      <xdr:nvCxnSpPr>
        <xdr:cNvPr id="139" name="直線コネクタ 138"/>
        <xdr:cNvCxnSpPr/>
      </xdr:nvCxnSpPr>
      <xdr:spPr>
        <a:xfrm flipV="1">
          <a:off x="1447800" y="106743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0"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51" name="楕円 150"/>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2" name="テキスト ボックス 151"/>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122872</xdr:rowOff>
    </xdr:from>
    <xdr:to>
      <xdr:col>15</xdr:col>
      <xdr:colOff>133350</xdr:colOff>
      <xdr:row>62</xdr:row>
      <xdr:rowOff>53022</xdr:rowOff>
    </xdr:to>
    <xdr:sp macro="" textlink="">
      <xdr:nvSpPr>
        <xdr:cNvPr id="153" name="楕円 152"/>
        <xdr:cNvSpPr/>
      </xdr:nvSpPr>
      <xdr:spPr>
        <a:xfrm>
          <a:off x="3175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63199</xdr:rowOff>
    </xdr:from>
    <xdr:ext cx="762000" cy="259045"/>
    <xdr:sp macro="" textlink="">
      <xdr:nvSpPr>
        <xdr:cNvPr id="154" name="テキスト ボックス 153"/>
        <xdr:cNvSpPr txBox="1"/>
      </xdr:nvSpPr>
      <xdr:spPr>
        <a:xfrm>
          <a:off x="2844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7" name="楕円 156"/>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8" name="テキスト ボックス 157"/>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令和２年度の人件費は、会計年度任用職員制度導入に伴う職員区分の見直しによる報酬の増加などにより約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億円増加した。また、物件費についても</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スクール構想の実現に係るコンピュータ活用事業費やインフルエンザワクチン接種に対する助成による予防接種事業費などの増により、前年度から約</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人口一人当たりでは</a:t>
          </a:r>
          <a:r>
            <a:rPr kumimoji="1" lang="en-US" altLang="ja-JP" sz="1300">
              <a:latin typeface="ＭＳ Ｐゴシック" panose="020B0600070205080204" pitchFamily="50" charset="-128"/>
              <a:ea typeface="ＭＳ Ｐゴシック" panose="020B0600070205080204" pitchFamily="50" charset="-128"/>
            </a:rPr>
            <a:t>8,593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107,797</a:t>
          </a:r>
          <a:r>
            <a:rPr kumimoji="1" lang="ja-JP" altLang="en-US" sz="1300">
              <a:latin typeface="ＭＳ Ｐゴシック" panose="020B0600070205080204" pitchFamily="50" charset="-128"/>
              <a:ea typeface="ＭＳ Ｐゴシック" panose="020B0600070205080204" pitchFamily="50" charset="-128"/>
            </a:rPr>
            <a:t>円となっており、類似団体内の順位は上位に位置している。今後も人件費や物件費等の消費的経費について、引き続き節減に努める。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15309</xdr:rowOff>
    </xdr:from>
    <xdr:to>
      <xdr:col>23</xdr:col>
      <xdr:colOff>133350</xdr:colOff>
      <xdr:row>82</xdr:row>
      <xdr:rowOff>163415</xdr:rowOff>
    </xdr:to>
    <xdr:cxnSp macro="">
      <xdr:nvCxnSpPr>
        <xdr:cNvPr id="195" name="直線コネクタ 194"/>
        <xdr:cNvCxnSpPr/>
      </xdr:nvCxnSpPr>
      <xdr:spPr>
        <a:xfrm>
          <a:off x="4114800" y="14074209"/>
          <a:ext cx="838200" cy="1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144583</xdr:rowOff>
    </xdr:from>
    <xdr:to>
      <xdr:col>19</xdr:col>
      <xdr:colOff>133350</xdr:colOff>
      <xdr:row>82</xdr:row>
      <xdr:rowOff>15309</xdr:rowOff>
    </xdr:to>
    <xdr:cxnSp macro="">
      <xdr:nvCxnSpPr>
        <xdr:cNvPr id="198" name="直線コネクタ 197"/>
        <xdr:cNvCxnSpPr/>
      </xdr:nvCxnSpPr>
      <xdr:spPr>
        <a:xfrm>
          <a:off x="3225800" y="14032033"/>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95238</xdr:rowOff>
    </xdr:from>
    <xdr:to>
      <xdr:col>15</xdr:col>
      <xdr:colOff>82550</xdr:colOff>
      <xdr:row>81</xdr:row>
      <xdr:rowOff>144583</xdr:rowOff>
    </xdr:to>
    <xdr:cxnSp macro="">
      <xdr:nvCxnSpPr>
        <xdr:cNvPr id="201" name="直線コネクタ 200"/>
        <xdr:cNvCxnSpPr/>
      </xdr:nvCxnSpPr>
      <xdr:spPr>
        <a:xfrm>
          <a:off x="2336800" y="13982688"/>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95238</xdr:rowOff>
    </xdr:from>
    <xdr:to>
      <xdr:col>11</xdr:col>
      <xdr:colOff>31750</xdr:colOff>
      <xdr:row>81</xdr:row>
      <xdr:rowOff>123434</xdr:rowOff>
    </xdr:to>
    <xdr:cxnSp macro="">
      <xdr:nvCxnSpPr>
        <xdr:cNvPr id="204" name="直線コネクタ 203"/>
        <xdr:cNvCxnSpPr/>
      </xdr:nvCxnSpPr>
      <xdr:spPr>
        <a:xfrm flipV="1">
          <a:off x="1447800" y="13982688"/>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112615</xdr:rowOff>
    </xdr:from>
    <xdr:to>
      <xdr:col>23</xdr:col>
      <xdr:colOff>184150</xdr:colOff>
      <xdr:row>83</xdr:row>
      <xdr:rowOff>42765</xdr:rowOff>
    </xdr:to>
    <xdr:sp macro="" textlink="">
      <xdr:nvSpPr>
        <xdr:cNvPr id="214" name="楕円 213"/>
        <xdr:cNvSpPr/>
      </xdr:nvSpPr>
      <xdr:spPr>
        <a:xfrm>
          <a:off x="4902200" y="14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129142</xdr:rowOff>
    </xdr:from>
    <xdr:ext cx="762000" cy="259045"/>
    <xdr:sp macro="" textlink="">
      <xdr:nvSpPr>
        <xdr:cNvPr id="215" name="人件費・物件費等の状況該当値テキスト"/>
        <xdr:cNvSpPr txBox="1"/>
      </xdr:nvSpPr>
      <xdr:spPr>
        <a:xfrm>
          <a:off x="5041900" y="140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135959</xdr:rowOff>
    </xdr:from>
    <xdr:to>
      <xdr:col>19</xdr:col>
      <xdr:colOff>184150</xdr:colOff>
      <xdr:row>82</xdr:row>
      <xdr:rowOff>66109</xdr:rowOff>
    </xdr:to>
    <xdr:sp macro="" textlink="">
      <xdr:nvSpPr>
        <xdr:cNvPr id="216" name="楕円 215"/>
        <xdr:cNvSpPr/>
      </xdr:nvSpPr>
      <xdr:spPr>
        <a:xfrm>
          <a:off x="4064000" y="140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76286</xdr:rowOff>
    </xdr:from>
    <xdr:ext cx="736600" cy="259045"/>
    <xdr:sp macro="" textlink="">
      <xdr:nvSpPr>
        <xdr:cNvPr id="217" name="テキスト ボックス 216"/>
        <xdr:cNvSpPr txBox="1"/>
      </xdr:nvSpPr>
      <xdr:spPr>
        <a:xfrm>
          <a:off x="3733800" y="1379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93783</xdr:rowOff>
    </xdr:from>
    <xdr:to>
      <xdr:col>15</xdr:col>
      <xdr:colOff>133350</xdr:colOff>
      <xdr:row>82</xdr:row>
      <xdr:rowOff>23933</xdr:rowOff>
    </xdr:to>
    <xdr:sp macro="" textlink="">
      <xdr:nvSpPr>
        <xdr:cNvPr id="218" name="楕円 217"/>
        <xdr:cNvSpPr/>
      </xdr:nvSpPr>
      <xdr:spPr>
        <a:xfrm>
          <a:off x="3175000" y="139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34110</xdr:rowOff>
    </xdr:from>
    <xdr:ext cx="762000" cy="259045"/>
    <xdr:sp macro="" textlink="">
      <xdr:nvSpPr>
        <xdr:cNvPr id="219" name="テキスト ボックス 218"/>
        <xdr:cNvSpPr txBox="1"/>
      </xdr:nvSpPr>
      <xdr:spPr>
        <a:xfrm>
          <a:off x="2844800" y="1375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44438</xdr:rowOff>
    </xdr:from>
    <xdr:to>
      <xdr:col>11</xdr:col>
      <xdr:colOff>82550</xdr:colOff>
      <xdr:row>81</xdr:row>
      <xdr:rowOff>146038</xdr:rowOff>
    </xdr:to>
    <xdr:sp macro="" textlink="">
      <xdr:nvSpPr>
        <xdr:cNvPr id="220" name="楕円 219"/>
        <xdr:cNvSpPr/>
      </xdr:nvSpPr>
      <xdr:spPr>
        <a:xfrm>
          <a:off x="2286000" y="13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156215</xdr:rowOff>
    </xdr:from>
    <xdr:ext cx="762000" cy="259045"/>
    <xdr:sp macro="" textlink="">
      <xdr:nvSpPr>
        <xdr:cNvPr id="221" name="テキスト ボックス 220"/>
        <xdr:cNvSpPr txBox="1"/>
      </xdr:nvSpPr>
      <xdr:spPr>
        <a:xfrm>
          <a:off x="19558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72634</xdr:rowOff>
    </xdr:from>
    <xdr:to>
      <xdr:col>7</xdr:col>
      <xdr:colOff>31750</xdr:colOff>
      <xdr:row>82</xdr:row>
      <xdr:rowOff>2784</xdr:rowOff>
    </xdr:to>
    <xdr:sp macro="" textlink="">
      <xdr:nvSpPr>
        <xdr:cNvPr id="222" name="楕円 221"/>
        <xdr:cNvSpPr/>
      </xdr:nvSpPr>
      <xdr:spPr>
        <a:xfrm>
          <a:off x="1397000" y="139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12961</xdr:rowOff>
    </xdr:from>
    <xdr:ext cx="762000" cy="259045"/>
    <xdr:sp macro="" textlink="">
      <xdr:nvSpPr>
        <xdr:cNvPr id="223" name="テキスト ボックス 222"/>
        <xdr:cNvSpPr txBox="1"/>
      </xdr:nvSpPr>
      <xdr:spPr>
        <a:xfrm>
          <a:off x="1066800" y="1372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であり類似団体内では中位に位置している。今後も引き続き適正な給与水準の確保に努め、総人件費の抑制を図る。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62" name="直線コネクタ 261"/>
        <xdr:cNvCxnSpPr/>
      </xdr:nvCxnSpPr>
      <xdr:spPr>
        <a:xfrm flipV="1">
          <a:off x="15290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5" name="直線コネクタ 264"/>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8" name="直線コネクタ 267"/>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掲げる定員管理の適正化により、既存業務への不断の見直しや多様な任用形態による効果的・効率的な業務執行体制の整備に努める一方、感染症対策の強化など新たな行政課題や市民サービスの向上のために人員体制の強化を図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日における人口千人当たりの職員数は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人と令和元年度と比較して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60</xdr:row>
      <xdr:rowOff>1270</xdr:rowOff>
    </xdr:to>
    <xdr:cxnSp macro="">
      <xdr:nvCxnSpPr>
        <xdr:cNvPr id="322" name="直線コネクタ 321"/>
        <xdr:cNvCxnSpPr/>
      </xdr:nvCxnSpPr>
      <xdr:spPr>
        <a:xfrm>
          <a:off x="16179800" y="1026011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59</xdr:row>
      <xdr:rowOff>144569</xdr:rowOff>
    </xdr:to>
    <xdr:cxnSp macro="">
      <xdr:nvCxnSpPr>
        <xdr:cNvPr id="325" name="直線コネクタ 324"/>
        <xdr:cNvCxnSpPr/>
      </xdr:nvCxnSpPr>
      <xdr:spPr>
        <a:xfrm>
          <a:off x="15290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116417</xdr:rowOff>
    </xdr:from>
    <xdr:to>
      <xdr:col>72</xdr:col>
      <xdr:colOff>203200</xdr:colOff>
      <xdr:row>59</xdr:row>
      <xdr:rowOff>136525</xdr:rowOff>
    </xdr:to>
    <xdr:cxnSp macro="">
      <xdr:nvCxnSpPr>
        <xdr:cNvPr id="328" name="直線コネクタ 327"/>
        <xdr:cNvCxnSpPr/>
      </xdr:nvCxnSpPr>
      <xdr:spPr>
        <a:xfrm>
          <a:off x="14401800" y="1023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116417</xdr:rowOff>
    </xdr:to>
    <xdr:cxnSp macro="">
      <xdr:nvCxnSpPr>
        <xdr:cNvPr id="331" name="直線コネクタ 330"/>
        <xdr:cNvCxnSpPr/>
      </xdr:nvCxnSpPr>
      <xdr:spPr>
        <a:xfrm>
          <a:off x="13512800" y="101877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3" name="楕円 342"/>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4" name="テキスト ボックス 343"/>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5" name="楕円 344"/>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6" name="テキスト ボックス 345"/>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7" name="楕円 346"/>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8" name="テキスト ボックス 347"/>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21379</xdr:rowOff>
    </xdr:from>
    <xdr:to>
      <xdr:col>64</xdr:col>
      <xdr:colOff>152400</xdr:colOff>
      <xdr:row>59</xdr:row>
      <xdr:rowOff>122979</xdr:rowOff>
    </xdr:to>
    <xdr:sp macro="" textlink="">
      <xdr:nvSpPr>
        <xdr:cNvPr id="349" name="楕円 348"/>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133156</xdr:rowOff>
    </xdr:from>
    <xdr:ext cx="762000" cy="259045"/>
    <xdr:sp macro="" textlink="">
      <xdr:nvSpPr>
        <xdr:cNvPr id="350" name="テキスト ボックス 349"/>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公債費、企業会計の地方債償還に充てた繰出金が減少したものの、控除される特定財源の額や元利償還金等にかかる交付税算入額公債費が減少したことにより実質公債費比率（３か年平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％となった。類似団体内平均値を下回っているが、将来負担を見据えて計画的な地方債借入を行うことで公債費負担のさらなる軽減を図る。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83" name="直線コネクタ 382"/>
        <xdr:cNvCxnSpPr/>
      </xdr:nvCxnSpPr>
      <xdr:spPr>
        <a:xfrm>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30480</xdr:rowOff>
    </xdr:to>
    <xdr:cxnSp macro="">
      <xdr:nvCxnSpPr>
        <xdr:cNvPr id="386" name="直線コネクタ 385"/>
        <xdr:cNvCxnSpPr/>
      </xdr:nvCxnSpPr>
      <xdr:spPr>
        <a:xfrm flipV="1">
          <a:off x="15290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89" name="直線コネクタ 388"/>
        <xdr:cNvCxnSpPr/>
      </xdr:nvCxnSpPr>
      <xdr:spPr>
        <a:xfrm flipV="1">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167217</xdr:rowOff>
    </xdr:to>
    <xdr:cxnSp macro="">
      <xdr:nvCxnSpPr>
        <xdr:cNvPr id="392" name="直線コネクタ 391"/>
        <xdr:cNvCxnSpPr/>
      </xdr:nvCxnSpPr>
      <xdr:spPr>
        <a:xfrm flipV="1">
          <a:off x="13512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2" name="楕円 40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3"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4" name="楕円 403"/>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5" name="テキスト ボックス 404"/>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8" name="楕円 40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9" name="テキスト ボックス 40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債務負担行為に基づく支出予定額が減少したほか、公営企業会計に対する地方債・借入金残高への繰入見込み額が減少したことにより、将来負担額は減少した。加えて、指標の分母となる標準財政規模が増加した結果、将来負担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全国平均や愛知県平均を上回っており、引き続き将来負担を見据えた計画的な地方債の借入に努める。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677</xdr:rowOff>
    </xdr:from>
    <xdr:to>
      <xdr:col>81</xdr:col>
      <xdr:colOff>44450</xdr:colOff>
      <xdr:row>16</xdr:row>
      <xdr:rowOff>40894</xdr:rowOff>
    </xdr:to>
    <xdr:cxnSp macro="">
      <xdr:nvCxnSpPr>
        <xdr:cNvPr id="445" name="直線コネクタ 444"/>
        <xdr:cNvCxnSpPr/>
      </xdr:nvCxnSpPr>
      <xdr:spPr>
        <a:xfrm flipV="1">
          <a:off x="16179800" y="27438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28829</xdr:rowOff>
    </xdr:from>
    <xdr:to>
      <xdr:col>77</xdr:col>
      <xdr:colOff>44450</xdr:colOff>
      <xdr:row>16</xdr:row>
      <xdr:rowOff>40894</xdr:rowOff>
    </xdr:to>
    <xdr:cxnSp macro="">
      <xdr:nvCxnSpPr>
        <xdr:cNvPr id="448" name="直線コネクタ 447"/>
        <xdr:cNvCxnSpPr/>
      </xdr:nvCxnSpPr>
      <xdr:spPr>
        <a:xfrm>
          <a:off x="15290800" y="27720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28829</xdr:rowOff>
    </xdr:to>
    <xdr:cxnSp macro="">
      <xdr:nvCxnSpPr>
        <xdr:cNvPr id="451" name="直線コネクタ 450"/>
        <xdr:cNvCxnSpPr/>
      </xdr:nvCxnSpPr>
      <xdr:spPr>
        <a:xfrm>
          <a:off x="14401800" y="274548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13547</xdr:rowOff>
    </xdr:to>
    <xdr:cxnSp macro="">
      <xdr:nvCxnSpPr>
        <xdr:cNvPr id="454" name="直線コネクタ 453"/>
        <xdr:cNvCxnSpPr/>
      </xdr:nvCxnSpPr>
      <xdr:spPr>
        <a:xfrm flipV="1">
          <a:off x="13512800" y="27454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121327</xdr:rowOff>
    </xdr:from>
    <xdr:to>
      <xdr:col>81</xdr:col>
      <xdr:colOff>95250</xdr:colOff>
      <xdr:row>16</xdr:row>
      <xdr:rowOff>51477</xdr:rowOff>
    </xdr:to>
    <xdr:sp macro="" textlink="">
      <xdr:nvSpPr>
        <xdr:cNvPr id="464" name="楕円 463"/>
        <xdr:cNvSpPr/>
      </xdr:nvSpPr>
      <xdr:spPr>
        <a:xfrm>
          <a:off x="169672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93404</xdr:rowOff>
    </xdr:from>
    <xdr:ext cx="762000" cy="259045"/>
    <xdr:sp macro="" textlink="">
      <xdr:nvSpPr>
        <xdr:cNvPr id="465" name="将来負担の状況該当値テキスト"/>
        <xdr:cNvSpPr txBox="1"/>
      </xdr:nvSpPr>
      <xdr:spPr>
        <a:xfrm>
          <a:off x="17106900" y="26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66" name="楕円 465"/>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7" name="テキスト ボックス 466"/>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149479</xdr:rowOff>
    </xdr:from>
    <xdr:to>
      <xdr:col>73</xdr:col>
      <xdr:colOff>44450</xdr:colOff>
      <xdr:row>16</xdr:row>
      <xdr:rowOff>79629</xdr:rowOff>
    </xdr:to>
    <xdr:sp macro="" textlink="">
      <xdr:nvSpPr>
        <xdr:cNvPr id="468" name="楕円 467"/>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64406</xdr:rowOff>
    </xdr:from>
    <xdr:ext cx="762000" cy="259045"/>
    <xdr:sp macro="" textlink="">
      <xdr:nvSpPr>
        <xdr:cNvPr id="469" name="テキスト ボックス 468"/>
        <xdr:cNvSpPr txBox="1"/>
      </xdr:nvSpPr>
      <xdr:spPr>
        <a:xfrm>
          <a:off x="14909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70" name="楕円 469"/>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71" name="テキスト ボックス 470"/>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134197</xdr:rowOff>
    </xdr:from>
    <xdr:to>
      <xdr:col>64</xdr:col>
      <xdr:colOff>152400</xdr:colOff>
      <xdr:row>16</xdr:row>
      <xdr:rowOff>64347</xdr:rowOff>
    </xdr:to>
    <xdr:sp macro="" textlink="">
      <xdr:nvSpPr>
        <xdr:cNvPr id="472" name="楕円 471"/>
        <xdr:cNvSpPr/>
      </xdr:nvSpPr>
      <xdr:spPr>
        <a:xfrm>
          <a:off x="13462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49124</xdr:rowOff>
    </xdr:from>
    <xdr:ext cx="762000" cy="259045"/>
    <xdr:sp macro="" textlink="">
      <xdr:nvSpPr>
        <xdr:cNvPr id="473" name="テキスト ボックス 472"/>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令和２年度の人件費決算額は令和元年度に比べ増加したため、人件費に係る経常収支比率は元年度に比べ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ポイント増加したが、類似団体内では中位に位置している。今後も引き続き総人件費の抑制に努める。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165100</xdr:rowOff>
    </xdr:to>
    <xdr:cxnSp macro="">
      <xdr:nvCxnSpPr>
        <xdr:cNvPr id="66" name="直線コネクタ 65"/>
        <xdr:cNvCxnSpPr/>
      </xdr:nvCxnSpPr>
      <xdr:spPr>
        <a:xfrm>
          <a:off x="3987800" y="632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xdr:cNvCxnSpPr/>
      </xdr:nvCxnSpPr>
      <xdr:spPr>
        <a:xfrm>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127000</xdr:rowOff>
    </xdr:to>
    <xdr:cxnSp macro="">
      <xdr:nvCxnSpPr>
        <xdr:cNvPr id="72" name="直線コネクタ 71"/>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物件費に係る経常収支比率は、ごみ焼却処理事業費などが減少した一方、予防接種事業費などが増加したため令和元年度に比べ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ポイント上昇した。令和２年度における経常的な物件費のうち一般財源は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1,110</a:t>
          </a:r>
          <a:r>
            <a:rPr kumimoji="1" lang="ja-JP" altLang="en-US" sz="1300">
              <a:latin typeface="ＭＳ Ｐゴシック" panose="020B0600070205080204" pitchFamily="50" charset="-128"/>
              <a:ea typeface="ＭＳ Ｐゴシック" panose="020B0600070205080204" pitchFamily="50" charset="-128"/>
            </a:rPr>
            <a:t>万円で、令和元年度と比べ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1,336</a:t>
          </a:r>
          <a:r>
            <a:rPr kumimoji="1" lang="ja-JP" altLang="en-US" sz="1300">
              <a:latin typeface="ＭＳ Ｐゴシック" panose="020B0600070205080204" pitchFamily="50" charset="-128"/>
              <a:ea typeface="ＭＳ Ｐゴシック" panose="020B0600070205080204" pitchFamily="50" charset="-128"/>
            </a:rPr>
            <a:t>万円増加した。類似団体内の順位においては下位に位置しているため、さらなる適切な執行に努める。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80736</xdr:rowOff>
    </xdr:to>
    <xdr:cxnSp macro="">
      <xdr:nvCxnSpPr>
        <xdr:cNvPr id="129" name="直線コネクタ 128"/>
        <xdr:cNvCxnSpPr/>
      </xdr:nvCxnSpPr>
      <xdr:spPr>
        <a:xfrm>
          <a:off x="15671800" y="2940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26307</xdr:rowOff>
    </xdr:to>
    <xdr:cxnSp macro="">
      <xdr:nvCxnSpPr>
        <xdr:cNvPr id="132" name="直線コネクタ 131"/>
        <xdr:cNvCxnSpPr/>
      </xdr:nvCxnSpPr>
      <xdr:spPr>
        <a:xfrm>
          <a:off x="14782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110671</xdr:rowOff>
    </xdr:to>
    <xdr:cxnSp macro="">
      <xdr:nvCxnSpPr>
        <xdr:cNvPr id="135" name="直線コネクタ 134"/>
        <xdr:cNvCxnSpPr/>
      </xdr:nvCxnSpPr>
      <xdr:spPr>
        <a:xfrm>
          <a:off x="13893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113393</xdr:rowOff>
    </xdr:to>
    <xdr:cxnSp macro="">
      <xdr:nvCxnSpPr>
        <xdr:cNvPr id="138" name="直線コネクタ 137"/>
        <xdr:cNvCxnSpPr/>
      </xdr:nvCxnSpPr>
      <xdr:spPr>
        <a:xfrm flipV="1">
          <a:off x="13004800" y="2853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扶助費に係る経常収支比率は、介護給付事業費や法人保育所・認定こども園通常保育事業費などが増加した一方、子ども・子育て給付事業費や児童扶養手当給付事業費などの減少により令和元年度に比べ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ポイント改善した。令和２年度における経常的な扶助費のうち、一般財源は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万円で、令和元年度と比べ６億</a:t>
          </a:r>
          <a:r>
            <a:rPr kumimoji="1" lang="en-US" altLang="ja-JP" sz="1300">
              <a:latin typeface="ＭＳ Ｐゴシック" panose="020B0600070205080204" pitchFamily="50" charset="-128"/>
              <a:ea typeface="ＭＳ Ｐゴシック" panose="020B0600070205080204" pitchFamily="50" charset="-128"/>
            </a:rPr>
            <a:t>9,283</a:t>
          </a:r>
          <a:r>
            <a:rPr kumimoji="1" lang="ja-JP" altLang="en-US" sz="1300">
              <a:latin typeface="ＭＳ Ｐゴシック" panose="020B0600070205080204" pitchFamily="50" charset="-128"/>
              <a:ea typeface="ＭＳ Ｐゴシック" panose="020B0600070205080204" pitchFamily="50" charset="-128"/>
            </a:rPr>
            <a:t>万円減少した。類似団体内の順位においては中位に位置している。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114300</xdr:rowOff>
    </xdr:to>
    <xdr:cxnSp macro="">
      <xdr:nvCxnSpPr>
        <xdr:cNvPr id="190" name="直線コネクタ 189"/>
        <xdr:cNvCxnSpPr/>
      </xdr:nvCxnSpPr>
      <xdr:spPr>
        <a:xfrm flipV="1">
          <a:off x="3987800" y="9931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114300</xdr:rowOff>
    </xdr:to>
    <xdr:cxnSp macro="">
      <xdr:nvCxnSpPr>
        <xdr:cNvPr id="193" name="直線コネクタ 192"/>
        <xdr:cNvCxnSpPr/>
      </xdr:nvCxnSpPr>
      <xdr:spPr>
        <a:xfrm>
          <a:off x="3098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152400</xdr:rowOff>
    </xdr:to>
    <xdr:cxnSp macro="">
      <xdr:nvCxnSpPr>
        <xdr:cNvPr id="196" name="直線コネクタ 195"/>
        <xdr:cNvCxnSpPr/>
      </xdr:nvCxnSpPr>
      <xdr:spPr>
        <a:xfrm flipV="1">
          <a:off x="2209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152400</xdr:rowOff>
    </xdr:to>
    <xdr:cxnSp macro="">
      <xdr:nvCxnSpPr>
        <xdr:cNvPr id="199" name="直線コネクタ 198"/>
        <xdr:cNvCxnSpPr/>
      </xdr:nvCxnSpPr>
      <xdr:spPr>
        <a:xfrm>
          <a:off x="1320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11" name="楕円 210"/>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2" name="テキスト ボックス 211"/>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令和２年度は、後期高齢者医療特別会計への繰出金が増加したため、令和元年度と比べ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類似団体内の順位において上位に位置しているが、特別会計における受益者負担の適正化による繰出金の抑制など、さらなる適切な執行に努める。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51" name="直線コネクタ 250"/>
        <xdr:cNvCxnSpPr/>
      </xdr:nvCxnSpPr>
      <xdr:spPr>
        <a:xfrm>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44450</xdr:rowOff>
    </xdr:to>
    <xdr:cxnSp macro="">
      <xdr:nvCxnSpPr>
        <xdr:cNvPr id="254" name="直線コネクタ 253"/>
        <xdr:cNvCxnSpPr/>
      </xdr:nvCxnSpPr>
      <xdr:spPr>
        <a:xfrm>
          <a:off x="14782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56</xdr:row>
      <xdr:rowOff>76200</xdr:rowOff>
    </xdr:to>
    <xdr:cxnSp macro="">
      <xdr:nvCxnSpPr>
        <xdr:cNvPr id="257" name="直線コネクタ 256"/>
        <xdr:cNvCxnSpPr/>
      </xdr:nvCxnSpPr>
      <xdr:spPr>
        <a:xfrm flipV="1">
          <a:off x="13893800" y="911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56</xdr:row>
      <xdr:rowOff>88900</xdr:rowOff>
    </xdr:to>
    <xdr:cxnSp macro="">
      <xdr:nvCxnSpPr>
        <xdr:cNvPr id="260" name="直線コネクタ 259"/>
        <xdr:cNvCxnSpPr/>
      </xdr:nvCxnSpPr>
      <xdr:spPr>
        <a:xfrm flipV="1">
          <a:off x="13004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1"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165100</xdr:rowOff>
    </xdr:from>
    <xdr:to>
      <xdr:col>78</xdr:col>
      <xdr:colOff>120650</xdr:colOff>
      <xdr:row>53</xdr:row>
      <xdr:rowOff>95250</xdr:rowOff>
    </xdr:to>
    <xdr:sp macro="" textlink="">
      <xdr:nvSpPr>
        <xdr:cNvPr id="272" name="楕円 271"/>
        <xdr:cNvSpPr/>
      </xdr:nvSpPr>
      <xdr:spPr>
        <a:xfrm>
          <a:off x="15621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105427</xdr:rowOff>
    </xdr:from>
    <xdr:ext cx="736600" cy="259045"/>
    <xdr:sp macro="" textlink="">
      <xdr:nvSpPr>
        <xdr:cNvPr id="273" name="テキスト ボックス 272"/>
        <xdr:cNvSpPr txBox="1"/>
      </xdr:nvSpPr>
      <xdr:spPr>
        <a:xfrm>
          <a:off x="15290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74" name="楕円 273"/>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75" name="テキスト ボックス 274"/>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6" name="楕円 275"/>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7" name="テキスト ボックス 276"/>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補助費等に係る経常収支比率は、下水道事業会計繰出金などが増加した一方、私立幼稚園就園奨励費補助金などの減少により令和元年度と比べ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ポイント改善した。令和２年度における経常的な補助費等のうち、一般財源は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1,718</a:t>
          </a:r>
          <a:r>
            <a:rPr kumimoji="1" lang="ja-JP" altLang="en-US" sz="1300">
              <a:latin typeface="ＭＳ Ｐゴシック" panose="020B0600070205080204" pitchFamily="50" charset="-128"/>
              <a:ea typeface="ＭＳ Ｐゴシック" panose="020B0600070205080204" pitchFamily="50" charset="-128"/>
            </a:rPr>
            <a:t>万円で、令和元年度と比べ１億</a:t>
          </a:r>
          <a:r>
            <a:rPr kumimoji="1" lang="en-US" altLang="ja-JP" sz="1300">
              <a:latin typeface="ＭＳ Ｐゴシック" panose="020B0600070205080204" pitchFamily="50" charset="-128"/>
              <a:ea typeface="ＭＳ Ｐゴシック" panose="020B0600070205080204" pitchFamily="50" charset="-128"/>
            </a:rPr>
            <a:t>7,094</a:t>
          </a:r>
          <a:r>
            <a:rPr kumimoji="1" lang="ja-JP" altLang="en-US" sz="1300">
              <a:latin typeface="ＭＳ Ｐゴシック" panose="020B0600070205080204" pitchFamily="50" charset="-128"/>
              <a:ea typeface="ＭＳ Ｐゴシック" panose="020B0600070205080204" pitchFamily="50" charset="-128"/>
            </a:rPr>
            <a:t>万円減少した。</a:t>
          </a:r>
        </a:p>
        <a:p>
          <a:r>
            <a:rPr kumimoji="1" lang="ja-JP" altLang="en-US" sz="1300">
              <a:latin typeface="ＭＳ Ｐゴシック" panose="020B0600070205080204" pitchFamily="50" charset="-128"/>
              <a:ea typeface="ＭＳ Ｐゴシック" panose="020B0600070205080204" pitchFamily="50" charset="-128"/>
            </a:rPr>
            <a:t>類似団体内の順位においては下位に位置しているため、補助金等の支出について整理・合理化に努める。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12" name="直線コネクタ 311"/>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142240</xdr:rowOff>
    </xdr:to>
    <xdr:cxnSp macro="">
      <xdr:nvCxnSpPr>
        <xdr:cNvPr id="315" name="直線コネクタ 314"/>
        <xdr:cNvCxnSpPr/>
      </xdr:nvCxnSpPr>
      <xdr:spPr>
        <a:xfrm flipV="1">
          <a:off x="14782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36</xdr:row>
      <xdr:rowOff>142240</xdr:rowOff>
    </xdr:to>
    <xdr:cxnSp macro="">
      <xdr:nvCxnSpPr>
        <xdr:cNvPr id="318" name="直線コネクタ 317"/>
        <xdr:cNvCxnSpPr/>
      </xdr:nvCxnSpPr>
      <xdr:spPr>
        <a:xfrm>
          <a:off x="13893800" y="59715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34</xdr:row>
      <xdr:rowOff>149860</xdr:rowOff>
    </xdr:to>
    <xdr:cxnSp macro="">
      <xdr:nvCxnSpPr>
        <xdr:cNvPr id="321" name="直線コネクタ 320"/>
        <xdr:cNvCxnSpPr/>
      </xdr:nvCxnSpPr>
      <xdr:spPr>
        <a:xfrm flipV="1">
          <a:off x="13004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1" name="楕円 33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2"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4" name="テキスト ボックス 33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5" name="楕円 334"/>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6" name="テキスト ボックス 335"/>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6367</xdr:rowOff>
    </xdr:from>
    <xdr:ext cx="762000" cy="259045"/>
    <xdr:sp macro="" textlink="">
      <xdr:nvSpPr>
        <xdr:cNvPr id="338" name="テキスト ボックス 337"/>
        <xdr:cNvSpPr txBox="1"/>
      </xdr:nvSpPr>
      <xdr:spPr>
        <a:xfrm>
          <a:off x="13512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40" name="テキスト ボックス 339"/>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公債費に係る経常収支比率は、臨時財政対策債の償還額が増加した一方、一般単独事業などの償還額減少により令和元年度に比べ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ポイント改善した。令和２年度における公債費のうち、一般財源は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4,514</a:t>
          </a:r>
          <a:r>
            <a:rPr kumimoji="1" lang="ja-JP" altLang="en-US" sz="1300">
              <a:latin typeface="ＭＳ Ｐゴシック" panose="020B0600070205080204" pitchFamily="50" charset="-128"/>
              <a:ea typeface="ＭＳ Ｐゴシック" panose="020B0600070205080204" pitchFamily="50" charset="-128"/>
            </a:rPr>
            <a:t>万円で、令和元年度と比べ３億</a:t>
          </a:r>
          <a:r>
            <a:rPr kumimoji="1" lang="en-US" altLang="ja-JP" sz="1300">
              <a:latin typeface="ＭＳ Ｐゴシック" panose="020B0600070205080204" pitchFamily="50" charset="-128"/>
              <a:ea typeface="ＭＳ Ｐゴシック" panose="020B0600070205080204" pitchFamily="50" charset="-128"/>
            </a:rPr>
            <a:t>1,365</a:t>
          </a:r>
          <a:r>
            <a:rPr kumimoji="1" lang="ja-JP" altLang="en-US" sz="1300">
              <a:latin typeface="ＭＳ Ｐゴシック" panose="020B0600070205080204" pitchFamily="50" charset="-128"/>
              <a:ea typeface="ＭＳ Ｐゴシック" panose="020B0600070205080204" pitchFamily="50" charset="-128"/>
            </a:rPr>
            <a:t>万円減少した。類似団体内の順位でも比較的上位に位置しており、今後も将来負担を見据えた計画的な地方債の借入を行うことで、公債費負担の抑制に努める。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12700</xdr:rowOff>
    </xdr:to>
    <xdr:cxnSp macro="">
      <xdr:nvCxnSpPr>
        <xdr:cNvPr id="373" name="直線コネクタ 372"/>
        <xdr:cNvCxnSpPr/>
      </xdr:nvCxnSpPr>
      <xdr:spPr>
        <a:xfrm flipV="1">
          <a:off x="3987800" y="1300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27939</xdr:rowOff>
    </xdr:to>
    <xdr:cxnSp macro="">
      <xdr:nvCxnSpPr>
        <xdr:cNvPr id="376" name="直線コネクタ 375"/>
        <xdr:cNvCxnSpPr/>
      </xdr:nvCxnSpPr>
      <xdr:spPr>
        <a:xfrm flipV="1">
          <a:off x="3098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43180</xdr:rowOff>
    </xdr:to>
    <xdr:cxnSp macro="">
      <xdr:nvCxnSpPr>
        <xdr:cNvPr id="379" name="直線コネクタ 378"/>
        <xdr:cNvCxnSpPr/>
      </xdr:nvCxnSpPr>
      <xdr:spPr>
        <a:xfrm flipV="1">
          <a:off x="2209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2" name="直線コネクタ 381"/>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4" name="楕円 39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5" name="テキスト ボックス 39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6" name="楕円 395"/>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7" name="テキスト ボックス 396"/>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8" name="楕円 39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9" name="テキスト ボックス 39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令和２年度は、物件費が増加した一方、扶助費や補助費等が減少したため、公債費を除く経常経費の合計については令和元年度と比べ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類似団体内の平均値と同程度であるが、今後もすべての費用について適切な執行に努める。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146050</xdr:rowOff>
    </xdr:to>
    <xdr:cxnSp macro="">
      <xdr:nvCxnSpPr>
        <xdr:cNvPr id="434" name="直線コネクタ 433"/>
        <xdr:cNvCxnSpPr/>
      </xdr:nvCxnSpPr>
      <xdr:spPr>
        <a:xfrm flipV="1">
          <a:off x="15671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146050</xdr:rowOff>
    </xdr:to>
    <xdr:cxnSp macro="">
      <xdr:nvCxnSpPr>
        <xdr:cNvPr id="437" name="直線コネクタ 436"/>
        <xdr:cNvCxnSpPr/>
      </xdr:nvCxnSpPr>
      <xdr:spPr>
        <a:xfrm>
          <a:off x="14782800" y="1289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77470</xdr:rowOff>
    </xdr:to>
    <xdr:cxnSp macro="">
      <xdr:nvCxnSpPr>
        <xdr:cNvPr id="440" name="直線コネクタ 439"/>
        <xdr:cNvCxnSpPr/>
      </xdr:nvCxnSpPr>
      <xdr:spPr>
        <a:xfrm flipV="1">
          <a:off x="13893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77470</xdr:rowOff>
    </xdr:from>
    <xdr:to>
      <xdr:col>69</xdr:col>
      <xdr:colOff>92075</xdr:colOff>
      <xdr:row>75</xdr:row>
      <xdr:rowOff>153670</xdr:rowOff>
    </xdr:to>
    <xdr:cxnSp macro="">
      <xdr:nvCxnSpPr>
        <xdr:cNvPr id="443" name="直線コネクタ 442"/>
        <xdr:cNvCxnSpPr/>
      </xdr:nvCxnSpPr>
      <xdr:spPr>
        <a:xfrm flipV="1">
          <a:off x="13004800" y="12936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3" name="楕円 452"/>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4"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5" name="楕円 454"/>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6" name="テキスト ボックス 455"/>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57" name="楕円 456"/>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58" name="テキスト ボックス 457"/>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59" name="楕円 458"/>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60" name="テキスト ボックス 459"/>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1" name="楕円 460"/>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62" name="テキスト ボックス 461"/>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156291</xdr:rowOff>
    </xdr:from>
    <xdr:to>
      <xdr:col>29</xdr:col>
      <xdr:colOff>127000</xdr:colOff>
      <xdr:row>18</xdr:row>
      <xdr:rowOff>44094</xdr:rowOff>
    </xdr:to>
    <xdr:cxnSp macro="">
      <xdr:nvCxnSpPr>
        <xdr:cNvPr id="48" name="直線コネクタ 47"/>
        <xdr:cNvCxnSpPr/>
      </xdr:nvCxnSpPr>
      <xdr:spPr bwMode="auto">
        <a:xfrm flipV="1">
          <a:off x="5003800" y="3118566"/>
          <a:ext cx="6477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44094</xdr:rowOff>
    </xdr:from>
    <xdr:to>
      <xdr:col>26</xdr:col>
      <xdr:colOff>50800</xdr:colOff>
      <xdr:row>18</xdr:row>
      <xdr:rowOff>72852</xdr:rowOff>
    </xdr:to>
    <xdr:cxnSp macro="">
      <xdr:nvCxnSpPr>
        <xdr:cNvPr id="51" name="直線コネクタ 50"/>
        <xdr:cNvCxnSpPr/>
      </xdr:nvCxnSpPr>
      <xdr:spPr bwMode="auto">
        <a:xfrm flipV="1">
          <a:off x="4305300" y="317781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72852</xdr:rowOff>
    </xdr:from>
    <xdr:to>
      <xdr:col>22</xdr:col>
      <xdr:colOff>114300</xdr:colOff>
      <xdr:row>18</xdr:row>
      <xdr:rowOff>94569</xdr:rowOff>
    </xdr:to>
    <xdr:cxnSp macro="">
      <xdr:nvCxnSpPr>
        <xdr:cNvPr id="54" name="直線コネクタ 53"/>
        <xdr:cNvCxnSpPr/>
      </xdr:nvCxnSpPr>
      <xdr:spPr bwMode="auto">
        <a:xfrm flipV="1">
          <a:off x="3606800" y="3206577"/>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94569</xdr:rowOff>
    </xdr:from>
    <xdr:to>
      <xdr:col>18</xdr:col>
      <xdr:colOff>177800</xdr:colOff>
      <xdr:row>18</xdr:row>
      <xdr:rowOff>156154</xdr:rowOff>
    </xdr:to>
    <xdr:cxnSp macro="">
      <xdr:nvCxnSpPr>
        <xdr:cNvPr id="57" name="直線コネクタ 56"/>
        <xdr:cNvCxnSpPr/>
      </xdr:nvCxnSpPr>
      <xdr:spPr bwMode="auto">
        <a:xfrm flipV="1">
          <a:off x="2908300" y="3228294"/>
          <a:ext cx="6985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105491</xdr:rowOff>
    </xdr:from>
    <xdr:to>
      <xdr:col>29</xdr:col>
      <xdr:colOff>177800</xdr:colOff>
      <xdr:row>18</xdr:row>
      <xdr:rowOff>35641</xdr:rowOff>
    </xdr:to>
    <xdr:sp macro="" textlink="">
      <xdr:nvSpPr>
        <xdr:cNvPr id="67" name="楕円 66"/>
        <xdr:cNvSpPr/>
      </xdr:nvSpPr>
      <xdr:spPr bwMode="auto">
        <a:xfrm>
          <a:off x="5600700" y="306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77568</xdr:rowOff>
    </xdr:from>
    <xdr:ext cx="762000" cy="259045"/>
    <xdr:sp macro="" textlink="">
      <xdr:nvSpPr>
        <xdr:cNvPr id="68" name="人口1人当たり決算額の推移該当値テキスト130"/>
        <xdr:cNvSpPr txBox="1"/>
      </xdr:nvSpPr>
      <xdr:spPr>
        <a:xfrm>
          <a:off x="5740400" y="30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164744</xdr:rowOff>
    </xdr:from>
    <xdr:to>
      <xdr:col>26</xdr:col>
      <xdr:colOff>101600</xdr:colOff>
      <xdr:row>18</xdr:row>
      <xdr:rowOff>94894</xdr:rowOff>
    </xdr:to>
    <xdr:sp macro="" textlink="">
      <xdr:nvSpPr>
        <xdr:cNvPr id="69" name="楕円 68"/>
        <xdr:cNvSpPr/>
      </xdr:nvSpPr>
      <xdr:spPr bwMode="auto">
        <a:xfrm>
          <a:off x="4953000" y="312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79671</xdr:rowOff>
    </xdr:from>
    <xdr:ext cx="736600" cy="259045"/>
    <xdr:sp macro="" textlink="">
      <xdr:nvSpPr>
        <xdr:cNvPr id="70" name="テキスト ボックス 69"/>
        <xdr:cNvSpPr txBox="1"/>
      </xdr:nvSpPr>
      <xdr:spPr>
        <a:xfrm>
          <a:off x="4622800" y="3213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22052</xdr:rowOff>
    </xdr:from>
    <xdr:to>
      <xdr:col>22</xdr:col>
      <xdr:colOff>165100</xdr:colOff>
      <xdr:row>18</xdr:row>
      <xdr:rowOff>123652</xdr:rowOff>
    </xdr:to>
    <xdr:sp macro="" textlink="">
      <xdr:nvSpPr>
        <xdr:cNvPr id="71" name="楕円 70"/>
        <xdr:cNvSpPr/>
      </xdr:nvSpPr>
      <xdr:spPr bwMode="auto">
        <a:xfrm>
          <a:off x="42545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108429</xdr:rowOff>
    </xdr:from>
    <xdr:ext cx="762000" cy="259045"/>
    <xdr:sp macro="" textlink="">
      <xdr:nvSpPr>
        <xdr:cNvPr id="72" name="テキスト ボックス 71"/>
        <xdr:cNvSpPr txBox="1"/>
      </xdr:nvSpPr>
      <xdr:spPr>
        <a:xfrm>
          <a:off x="3924300" y="32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43769</xdr:rowOff>
    </xdr:from>
    <xdr:to>
      <xdr:col>19</xdr:col>
      <xdr:colOff>38100</xdr:colOff>
      <xdr:row>18</xdr:row>
      <xdr:rowOff>145369</xdr:rowOff>
    </xdr:to>
    <xdr:sp macro="" textlink="">
      <xdr:nvSpPr>
        <xdr:cNvPr id="73" name="楕円 72"/>
        <xdr:cNvSpPr/>
      </xdr:nvSpPr>
      <xdr:spPr bwMode="auto">
        <a:xfrm>
          <a:off x="35560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130146</xdr:rowOff>
    </xdr:from>
    <xdr:ext cx="762000" cy="259045"/>
    <xdr:sp macro="" textlink="">
      <xdr:nvSpPr>
        <xdr:cNvPr id="74" name="テキスト ボックス 73"/>
        <xdr:cNvSpPr txBox="1"/>
      </xdr:nvSpPr>
      <xdr:spPr>
        <a:xfrm>
          <a:off x="3225800" y="326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105354</xdr:rowOff>
    </xdr:from>
    <xdr:to>
      <xdr:col>15</xdr:col>
      <xdr:colOff>101600</xdr:colOff>
      <xdr:row>19</xdr:row>
      <xdr:rowOff>35504</xdr:rowOff>
    </xdr:to>
    <xdr:sp macro="" textlink="">
      <xdr:nvSpPr>
        <xdr:cNvPr id="75" name="楕円 74"/>
        <xdr:cNvSpPr/>
      </xdr:nvSpPr>
      <xdr:spPr bwMode="auto">
        <a:xfrm>
          <a:off x="2857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20281</xdr:rowOff>
    </xdr:from>
    <xdr:ext cx="762000" cy="259045"/>
    <xdr:sp macro="" textlink="">
      <xdr:nvSpPr>
        <xdr:cNvPr id="76" name="テキスト ボックス 75"/>
        <xdr:cNvSpPr txBox="1"/>
      </xdr:nvSpPr>
      <xdr:spPr>
        <a:xfrm>
          <a:off x="2527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309652</xdr:rowOff>
    </xdr:from>
    <xdr:to>
      <xdr:col>29</xdr:col>
      <xdr:colOff>127000</xdr:colOff>
      <xdr:row>35</xdr:row>
      <xdr:rowOff>323100</xdr:rowOff>
    </xdr:to>
    <xdr:cxnSp macro="">
      <xdr:nvCxnSpPr>
        <xdr:cNvPr id="109" name="直線コネクタ 108"/>
        <xdr:cNvCxnSpPr/>
      </xdr:nvCxnSpPr>
      <xdr:spPr bwMode="auto">
        <a:xfrm flipV="1">
          <a:off x="5003800" y="6920002"/>
          <a:ext cx="647700" cy="1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308661</xdr:rowOff>
    </xdr:from>
    <xdr:to>
      <xdr:col>26</xdr:col>
      <xdr:colOff>50800</xdr:colOff>
      <xdr:row>35</xdr:row>
      <xdr:rowOff>323100</xdr:rowOff>
    </xdr:to>
    <xdr:cxnSp macro="">
      <xdr:nvCxnSpPr>
        <xdr:cNvPr id="112" name="直線コネクタ 111"/>
        <xdr:cNvCxnSpPr/>
      </xdr:nvCxnSpPr>
      <xdr:spPr bwMode="auto">
        <a:xfrm>
          <a:off x="4305300" y="6919011"/>
          <a:ext cx="698500" cy="1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308661</xdr:rowOff>
    </xdr:from>
    <xdr:to>
      <xdr:col>22</xdr:col>
      <xdr:colOff>114300</xdr:colOff>
      <xdr:row>35</xdr:row>
      <xdr:rowOff>337236</xdr:rowOff>
    </xdr:to>
    <xdr:cxnSp macro="">
      <xdr:nvCxnSpPr>
        <xdr:cNvPr id="115" name="直線コネクタ 114"/>
        <xdr:cNvCxnSpPr/>
      </xdr:nvCxnSpPr>
      <xdr:spPr bwMode="auto">
        <a:xfrm flipV="1">
          <a:off x="3606800" y="691901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308432</xdr:rowOff>
    </xdr:from>
    <xdr:to>
      <xdr:col>18</xdr:col>
      <xdr:colOff>177800</xdr:colOff>
      <xdr:row>35</xdr:row>
      <xdr:rowOff>337236</xdr:rowOff>
    </xdr:to>
    <xdr:cxnSp macro="">
      <xdr:nvCxnSpPr>
        <xdr:cNvPr id="118" name="直線コネクタ 117"/>
        <xdr:cNvCxnSpPr/>
      </xdr:nvCxnSpPr>
      <xdr:spPr bwMode="auto">
        <a:xfrm>
          <a:off x="2908300" y="6918782"/>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258852</xdr:rowOff>
    </xdr:from>
    <xdr:to>
      <xdr:col>29</xdr:col>
      <xdr:colOff>177800</xdr:colOff>
      <xdr:row>36</xdr:row>
      <xdr:rowOff>17552</xdr:rowOff>
    </xdr:to>
    <xdr:sp macro="" textlink="">
      <xdr:nvSpPr>
        <xdr:cNvPr id="128" name="楕円 127"/>
        <xdr:cNvSpPr/>
      </xdr:nvSpPr>
      <xdr:spPr bwMode="auto">
        <a:xfrm>
          <a:off x="56007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230929</xdr:rowOff>
    </xdr:from>
    <xdr:ext cx="762000" cy="259045"/>
    <xdr:sp macro="" textlink="">
      <xdr:nvSpPr>
        <xdr:cNvPr id="129" name="人口1人当たり決算額の推移該当値テキスト445"/>
        <xdr:cNvSpPr txBox="1"/>
      </xdr:nvSpPr>
      <xdr:spPr>
        <a:xfrm>
          <a:off x="5740400" y="684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272300</xdr:rowOff>
    </xdr:from>
    <xdr:to>
      <xdr:col>26</xdr:col>
      <xdr:colOff>101600</xdr:colOff>
      <xdr:row>36</xdr:row>
      <xdr:rowOff>31000</xdr:rowOff>
    </xdr:to>
    <xdr:sp macro="" textlink="">
      <xdr:nvSpPr>
        <xdr:cNvPr id="130" name="楕円 129"/>
        <xdr:cNvSpPr/>
      </xdr:nvSpPr>
      <xdr:spPr bwMode="auto">
        <a:xfrm>
          <a:off x="49530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15777</xdr:rowOff>
    </xdr:from>
    <xdr:ext cx="736600" cy="259045"/>
    <xdr:sp macro="" textlink="">
      <xdr:nvSpPr>
        <xdr:cNvPr id="131" name="テキスト ボックス 130"/>
        <xdr:cNvSpPr txBox="1"/>
      </xdr:nvSpPr>
      <xdr:spPr>
        <a:xfrm>
          <a:off x="4622800" y="69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257861</xdr:rowOff>
    </xdr:from>
    <xdr:to>
      <xdr:col>22</xdr:col>
      <xdr:colOff>165100</xdr:colOff>
      <xdr:row>36</xdr:row>
      <xdr:rowOff>16561</xdr:rowOff>
    </xdr:to>
    <xdr:sp macro="" textlink="">
      <xdr:nvSpPr>
        <xdr:cNvPr id="132" name="楕円 131"/>
        <xdr:cNvSpPr/>
      </xdr:nvSpPr>
      <xdr:spPr bwMode="auto">
        <a:xfrm>
          <a:off x="42545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1338</xdr:rowOff>
    </xdr:from>
    <xdr:ext cx="762000" cy="259045"/>
    <xdr:sp macro="" textlink="">
      <xdr:nvSpPr>
        <xdr:cNvPr id="133" name="テキスト ボックス 132"/>
        <xdr:cNvSpPr txBox="1"/>
      </xdr:nvSpPr>
      <xdr:spPr>
        <a:xfrm>
          <a:off x="3924300" y="69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286436</xdr:rowOff>
    </xdr:from>
    <xdr:to>
      <xdr:col>19</xdr:col>
      <xdr:colOff>38100</xdr:colOff>
      <xdr:row>36</xdr:row>
      <xdr:rowOff>45136</xdr:rowOff>
    </xdr:to>
    <xdr:sp macro="" textlink="">
      <xdr:nvSpPr>
        <xdr:cNvPr id="134" name="楕円 133"/>
        <xdr:cNvSpPr/>
      </xdr:nvSpPr>
      <xdr:spPr bwMode="auto">
        <a:xfrm>
          <a:off x="3556000" y="689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29913</xdr:rowOff>
    </xdr:from>
    <xdr:ext cx="762000" cy="259045"/>
    <xdr:sp macro="" textlink="">
      <xdr:nvSpPr>
        <xdr:cNvPr id="135" name="テキスト ボックス 134"/>
        <xdr:cNvSpPr txBox="1"/>
      </xdr:nvSpPr>
      <xdr:spPr>
        <a:xfrm>
          <a:off x="3225800" y="69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257632</xdr:rowOff>
    </xdr:from>
    <xdr:to>
      <xdr:col>15</xdr:col>
      <xdr:colOff>101600</xdr:colOff>
      <xdr:row>36</xdr:row>
      <xdr:rowOff>16332</xdr:rowOff>
    </xdr:to>
    <xdr:sp macro="" textlink="">
      <xdr:nvSpPr>
        <xdr:cNvPr id="136" name="楕円 135"/>
        <xdr:cNvSpPr/>
      </xdr:nvSpPr>
      <xdr:spPr bwMode="auto">
        <a:xfrm>
          <a:off x="2857500" y="686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1109</xdr:rowOff>
    </xdr:from>
    <xdr:ext cx="762000" cy="259045"/>
    <xdr:sp macro="" textlink="">
      <xdr:nvSpPr>
        <xdr:cNvPr id="137" name="テキスト ボックス 136"/>
        <xdr:cNvSpPr txBox="1"/>
      </xdr:nvSpPr>
      <xdr:spPr>
        <a:xfrm>
          <a:off x="2527300" y="69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91988</xdr:rowOff>
    </xdr:from>
    <xdr:to>
      <xdr:col>24</xdr:col>
      <xdr:colOff>63500</xdr:colOff>
      <xdr:row>36</xdr:row>
      <xdr:rowOff>150150</xdr:rowOff>
    </xdr:to>
    <xdr:cxnSp macro="">
      <xdr:nvCxnSpPr>
        <xdr:cNvPr id="63" name="直線コネクタ 62"/>
        <xdr:cNvCxnSpPr/>
      </xdr:nvCxnSpPr>
      <xdr:spPr>
        <a:xfrm flipV="1">
          <a:off x="3797300" y="6264188"/>
          <a:ext cx="8382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150150</xdr:rowOff>
    </xdr:from>
    <xdr:to>
      <xdr:col>19</xdr:col>
      <xdr:colOff>177800</xdr:colOff>
      <xdr:row>36</xdr:row>
      <xdr:rowOff>169908</xdr:rowOff>
    </xdr:to>
    <xdr:cxnSp macro="">
      <xdr:nvCxnSpPr>
        <xdr:cNvPr id="66" name="直線コネクタ 65"/>
        <xdr:cNvCxnSpPr/>
      </xdr:nvCxnSpPr>
      <xdr:spPr>
        <a:xfrm flipV="1">
          <a:off x="2908300" y="632235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169908</xdr:rowOff>
    </xdr:from>
    <xdr:to>
      <xdr:col>15</xdr:col>
      <xdr:colOff>50800</xdr:colOff>
      <xdr:row>37</xdr:row>
      <xdr:rowOff>33434</xdr:rowOff>
    </xdr:to>
    <xdr:cxnSp macro="">
      <xdr:nvCxnSpPr>
        <xdr:cNvPr id="69" name="直線コネクタ 68"/>
        <xdr:cNvCxnSpPr/>
      </xdr:nvCxnSpPr>
      <xdr:spPr>
        <a:xfrm flipV="1">
          <a:off x="2019300" y="634210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33434</xdr:rowOff>
    </xdr:from>
    <xdr:to>
      <xdr:col>10</xdr:col>
      <xdr:colOff>114300</xdr:colOff>
      <xdr:row>37</xdr:row>
      <xdr:rowOff>96952</xdr:rowOff>
    </xdr:to>
    <xdr:cxnSp macro="">
      <xdr:nvCxnSpPr>
        <xdr:cNvPr id="72" name="直線コネクタ 71"/>
        <xdr:cNvCxnSpPr/>
      </xdr:nvCxnSpPr>
      <xdr:spPr>
        <a:xfrm flipV="1">
          <a:off x="1130300" y="6377084"/>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41188</xdr:rowOff>
    </xdr:from>
    <xdr:to>
      <xdr:col>24</xdr:col>
      <xdr:colOff>114300</xdr:colOff>
      <xdr:row>36</xdr:row>
      <xdr:rowOff>142788</xdr:rowOff>
    </xdr:to>
    <xdr:sp macro="" textlink="">
      <xdr:nvSpPr>
        <xdr:cNvPr id="82" name="楕円 81"/>
        <xdr:cNvSpPr/>
      </xdr:nvSpPr>
      <xdr:spPr>
        <a:xfrm>
          <a:off x="4584700" y="6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19615</xdr:rowOff>
    </xdr:from>
    <xdr:ext cx="534377" cy="259045"/>
    <xdr:sp macro="" textlink="">
      <xdr:nvSpPr>
        <xdr:cNvPr id="83" name="人件費該当値テキスト"/>
        <xdr:cNvSpPr txBox="1"/>
      </xdr:nvSpPr>
      <xdr:spPr>
        <a:xfrm>
          <a:off x="4686300" y="61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99350</xdr:rowOff>
    </xdr:from>
    <xdr:to>
      <xdr:col>20</xdr:col>
      <xdr:colOff>38100</xdr:colOff>
      <xdr:row>37</xdr:row>
      <xdr:rowOff>29500</xdr:rowOff>
    </xdr:to>
    <xdr:sp macro="" textlink="">
      <xdr:nvSpPr>
        <xdr:cNvPr id="84" name="楕円 83"/>
        <xdr:cNvSpPr/>
      </xdr:nvSpPr>
      <xdr:spPr>
        <a:xfrm>
          <a:off x="3746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20627</xdr:rowOff>
    </xdr:from>
    <xdr:ext cx="534377" cy="259045"/>
    <xdr:sp macro="" textlink="">
      <xdr:nvSpPr>
        <xdr:cNvPr id="85" name="テキスト ボックス 84"/>
        <xdr:cNvSpPr txBox="1"/>
      </xdr:nvSpPr>
      <xdr:spPr>
        <a:xfrm>
          <a:off x="3530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119108</xdr:rowOff>
    </xdr:from>
    <xdr:to>
      <xdr:col>15</xdr:col>
      <xdr:colOff>101600</xdr:colOff>
      <xdr:row>37</xdr:row>
      <xdr:rowOff>49258</xdr:rowOff>
    </xdr:to>
    <xdr:sp macro="" textlink="">
      <xdr:nvSpPr>
        <xdr:cNvPr id="86" name="楕円 85"/>
        <xdr:cNvSpPr/>
      </xdr:nvSpPr>
      <xdr:spPr>
        <a:xfrm>
          <a:off x="2857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40385</xdr:rowOff>
    </xdr:from>
    <xdr:ext cx="534377" cy="259045"/>
    <xdr:sp macro="" textlink="">
      <xdr:nvSpPr>
        <xdr:cNvPr id="87" name="テキスト ボックス 86"/>
        <xdr:cNvSpPr txBox="1"/>
      </xdr:nvSpPr>
      <xdr:spPr>
        <a:xfrm>
          <a:off x="2641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154084</xdr:rowOff>
    </xdr:from>
    <xdr:to>
      <xdr:col>10</xdr:col>
      <xdr:colOff>165100</xdr:colOff>
      <xdr:row>37</xdr:row>
      <xdr:rowOff>84234</xdr:rowOff>
    </xdr:to>
    <xdr:sp macro="" textlink="">
      <xdr:nvSpPr>
        <xdr:cNvPr id="88" name="楕円 87"/>
        <xdr:cNvSpPr/>
      </xdr:nvSpPr>
      <xdr:spPr>
        <a:xfrm>
          <a:off x="1968500" y="6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75361</xdr:rowOff>
    </xdr:from>
    <xdr:ext cx="534377" cy="259045"/>
    <xdr:sp macro="" textlink="">
      <xdr:nvSpPr>
        <xdr:cNvPr id="89" name="テキスト ボックス 88"/>
        <xdr:cNvSpPr txBox="1"/>
      </xdr:nvSpPr>
      <xdr:spPr>
        <a:xfrm>
          <a:off x="1752111" y="64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46152</xdr:rowOff>
    </xdr:from>
    <xdr:to>
      <xdr:col>6</xdr:col>
      <xdr:colOff>38100</xdr:colOff>
      <xdr:row>37</xdr:row>
      <xdr:rowOff>147752</xdr:rowOff>
    </xdr:to>
    <xdr:sp macro="" textlink="">
      <xdr:nvSpPr>
        <xdr:cNvPr id="90" name="楕円 89"/>
        <xdr:cNvSpPr/>
      </xdr:nvSpPr>
      <xdr:spPr>
        <a:xfrm>
          <a:off x="1079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138878</xdr:rowOff>
    </xdr:from>
    <xdr:ext cx="534377" cy="259045"/>
    <xdr:sp macro="" textlink="">
      <xdr:nvSpPr>
        <xdr:cNvPr id="91" name="テキスト ボックス 90"/>
        <xdr:cNvSpPr txBox="1"/>
      </xdr:nvSpPr>
      <xdr:spPr>
        <a:xfrm>
          <a:off x="86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165281</xdr:rowOff>
    </xdr:from>
    <xdr:to>
      <xdr:col>24</xdr:col>
      <xdr:colOff>63500</xdr:colOff>
      <xdr:row>57</xdr:row>
      <xdr:rowOff>138077</xdr:rowOff>
    </xdr:to>
    <xdr:cxnSp macro="">
      <xdr:nvCxnSpPr>
        <xdr:cNvPr id="119" name="直線コネクタ 118"/>
        <xdr:cNvCxnSpPr/>
      </xdr:nvCxnSpPr>
      <xdr:spPr>
        <a:xfrm flipV="1">
          <a:off x="3797300" y="9766481"/>
          <a:ext cx="8382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138077</xdr:rowOff>
    </xdr:from>
    <xdr:to>
      <xdr:col>19</xdr:col>
      <xdr:colOff>177800</xdr:colOff>
      <xdr:row>58</xdr:row>
      <xdr:rowOff>6769</xdr:rowOff>
    </xdr:to>
    <xdr:cxnSp macro="">
      <xdr:nvCxnSpPr>
        <xdr:cNvPr id="122" name="直線コネクタ 121"/>
        <xdr:cNvCxnSpPr/>
      </xdr:nvCxnSpPr>
      <xdr:spPr>
        <a:xfrm flipV="1">
          <a:off x="2908300" y="9910727"/>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6769</xdr:rowOff>
    </xdr:from>
    <xdr:to>
      <xdr:col>15</xdr:col>
      <xdr:colOff>50800</xdr:colOff>
      <xdr:row>58</xdr:row>
      <xdr:rowOff>43117</xdr:rowOff>
    </xdr:to>
    <xdr:cxnSp macro="">
      <xdr:nvCxnSpPr>
        <xdr:cNvPr id="125" name="直線コネクタ 124"/>
        <xdr:cNvCxnSpPr/>
      </xdr:nvCxnSpPr>
      <xdr:spPr>
        <a:xfrm flipV="1">
          <a:off x="2019300" y="9950869"/>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155062</xdr:rowOff>
    </xdr:from>
    <xdr:to>
      <xdr:col>10</xdr:col>
      <xdr:colOff>114300</xdr:colOff>
      <xdr:row>58</xdr:row>
      <xdr:rowOff>43117</xdr:rowOff>
    </xdr:to>
    <xdr:cxnSp macro="">
      <xdr:nvCxnSpPr>
        <xdr:cNvPr id="128" name="直線コネクタ 127"/>
        <xdr:cNvCxnSpPr/>
      </xdr:nvCxnSpPr>
      <xdr:spPr>
        <a:xfrm>
          <a:off x="1130300" y="9927712"/>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114481</xdr:rowOff>
    </xdr:from>
    <xdr:to>
      <xdr:col>24</xdr:col>
      <xdr:colOff>114300</xdr:colOff>
      <xdr:row>57</xdr:row>
      <xdr:rowOff>44631</xdr:rowOff>
    </xdr:to>
    <xdr:sp macro="" textlink="">
      <xdr:nvSpPr>
        <xdr:cNvPr id="138" name="楕円 137"/>
        <xdr:cNvSpPr/>
      </xdr:nvSpPr>
      <xdr:spPr>
        <a:xfrm>
          <a:off x="4584700" y="97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92908</xdr:rowOff>
    </xdr:from>
    <xdr:ext cx="534377" cy="259045"/>
    <xdr:sp macro="" textlink="">
      <xdr:nvSpPr>
        <xdr:cNvPr id="139" name="物件費該当値テキスト"/>
        <xdr:cNvSpPr txBox="1"/>
      </xdr:nvSpPr>
      <xdr:spPr>
        <a:xfrm>
          <a:off x="4686300" y="96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87277</xdr:rowOff>
    </xdr:from>
    <xdr:to>
      <xdr:col>20</xdr:col>
      <xdr:colOff>38100</xdr:colOff>
      <xdr:row>58</xdr:row>
      <xdr:rowOff>17427</xdr:rowOff>
    </xdr:to>
    <xdr:sp macro="" textlink="">
      <xdr:nvSpPr>
        <xdr:cNvPr id="140" name="楕円 139"/>
        <xdr:cNvSpPr/>
      </xdr:nvSpPr>
      <xdr:spPr>
        <a:xfrm>
          <a:off x="3746500" y="9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8554</xdr:rowOff>
    </xdr:from>
    <xdr:ext cx="534377" cy="259045"/>
    <xdr:sp macro="" textlink="">
      <xdr:nvSpPr>
        <xdr:cNvPr id="141" name="テキスト ボックス 140"/>
        <xdr:cNvSpPr txBox="1"/>
      </xdr:nvSpPr>
      <xdr:spPr>
        <a:xfrm>
          <a:off x="3530111" y="99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127419</xdr:rowOff>
    </xdr:from>
    <xdr:to>
      <xdr:col>15</xdr:col>
      <xdr:colOff>101600</xdr:colOff>
      <xdr:row>58</xdr:row>
      <xdr:rowOff>57569</xdr:rowOff>
    </xdr:to>
    <xdr:sp macro="" textlink="">
      <xdr:nvSpPr>
        <xdr:cNvPr id="142" name="楕円 141"/>
        <xdr:cNvSpPr/>
      </xdr:nvSpPr>
      <xdr:spPr>
        <a:xfrm>
          <a:off x="2857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48696</xdr:rowOff>
    </xdr:from>
    <xdr:ext cx="534377" cy="259045"/>
    <xdr:sp macro="" textlink="">
      <xdr:nvSpPr>
        <xdr:cNvPr id="143" name="テキスト ボックス 142"/>
        <xdr:cNvSpPr txBox="1"/>
      </xdr:nvSpPr>
      <xdr:spPr>
        <a:xfrm>
          <a:off x="2641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163767</xdr:rowOff>
    </xdr:from>
    <xdr:to>
      <xdr:col>10</xdr:col>
      <xdr:colOff>165100</xdr:colOff>
      <xdr:row>58</xdr:row>
      <xdr:rowOff>93917</xdr:rowOff>
    </xdr:to>
    <xdr:sp macro="" textlink="">
      <xdr:nvSpPr>
        <xdr:cNvPr id="144" name="楕円 143"/>
        <xdr:cNvSpPr/>
      </xdr:nvSpPr>
      <xdr:spPr>
        <a:xfrm>
          <a:off x="1968500" y="9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85044</xdr:rowOff>
    </xdr:from>
    <xdr:ext cx="534377" cy="259045"/>
    <xdr:sp macro="" textlink="">
      <xdr:nvSpPr>
        <xdr:cNvPr id="145" name="テキスト ボックス 144"/>
        <xdr:cNvSpPr txBox="1"/>
      </xdr:nvSpPr>
      <xdr:spPr>
        <a:xfrm>
          <a:off x="1752111" y="10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104262</xdr:rowOff>
    </xdr:from>
    <xdr:to>
      <xdr:col>6</xdr:col>
      <xdr:colOff>38100</xdr:colOff>
      <xdr:row>58</xdr:row>
      <xdr:rowOff>34412</xdr:rowOff>
    </xdr:to>
    <xdr:sp macro="" textlink="">
      <xdr:nvSpPr>
        <xdr:cNvPr id="146" name="楕円 145"/>
        <xdr:cNvSpPr/>
      </xdr:nvSpPr>
      <xdr:spPr>
        <a:xfrm>
          <a:off x="1079500" y="98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25539</xdr:rowOff>
    </xdr:from>
    <xdr:ext cx="534377" cy="259045"/>
    <xdr:sp macro="" textlink="">
      <xdr:nvSpPr>
        <xdr:cNvPr id="147" name="テキスト ボックス 146"/>
        <xdr:cNvSpPr txBox="1"/>
      </xdr:nvSpPr>
      <xdr:spPr>
        <a:xfrm>
          <a:off x="863111" y="99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21361</xdr:rowOff>
    </xdr:from>
    <xdr:to>
      <xdr:col>24</xdr:col>
      <xdr:colOff>63500</xdr:colOff>
      <xdr:row>79</xdr:row>
      <xdr:rowOff>23037</xdr:rowOff>
    </xdr:to>
    <xdr:cxnSp macro="">
      <xdr:nvCxnSpPr>
        <xdr:cNvPr id="176" name="直線コネクタ 175"/>
        <xdr:cNvCxnSpPr/>
      </xdr:nvCxnSpPr>
      <xdr:spPr>
        <a:xfrm flipV="1">
          <a:off x="3797300" y="1356591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19686</xdr:rowOff>
    </xdr:from>
    <xdr:to>
      <xdr:col>19</xdr:col>
      <xdr:colOff>177800</xdr:colOff>
      <xdr:row>79</xdr:row>
      <xdr:rowOff>23037</xdr:rowOff>
    </xdr:to>
    <xdr:cxnSp macro="">
      <xdr:nvCxnSpPr>
        <xdr:cNvPr id="179" name="直線コネクタ 178"/>
        <xdr:cNvCxnSpPr/>
      </xdr:nvCxnSpPr>
      <xdr:spPr>
        <a:xfrm>
          <a:off x="2908300" y="13564236"/>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18390</xdr:rowOff>
    </xdr:from>
    <xdr:to>
      <xdr:col>15</xdr:col>
      <xdr:colOff>50800</xdr:colOff>
      <xdr:row>79</xdr:row>
      <xdr:rowOff>19686</xdr:rowOff>
    </xdr:to>
    <xdr:cxnSp macro="">
      <xdr:nvCxnSpPr>
        <xdr:cNvPr id="182" name="直線コネクタ 181"/>
        <xdr:cNvCxnSpPr/>
      </xdr:nvCxnSpPr>
      <xdr:spPr>
        <a:xfrm>
          <a:off x="2019300" y="13562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18390</xdr:rowOff>
    </xdr:from>
    <xdr:to>
      <xdr:col>10</xdr:col>
      <xdr:colOff>114300</xdr:colOff>
      <xdr:row>79</xdr:row>
      <xdr:rowOff>18390</xdr:rowOff>
    </xdr:to>
    <xdr:cxnSp macro="">
      <xdr:nvCxnSpPr>
        <xdr:cNvPr id="185" name="直線コネクタ 184"/>
        <xdr:cNvCxnSpPr/>
      </xdr:nvCxnSpPr>
      <xdr:spPr>
        <a:xfrm>
          <a:off x="1130300" y="1356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142011</xdr:rowOff>
    </xdr:from>
    <xdr:to>
      <xdr:col>24</xdr:col>
      <xdr:colOff>114300</xdr:colOff>
      <xdr:row>79</xdr:row>
      <xdr:rowOff>72161</xdr:rowOff>
    </xdr:to>
    <xdr:sp macro="" textlink="">
      <xdr:nvSpPr>
        <xdr:cNvPr id="195" name="楕円 194"/>
        <xdr:cNvSpPr/>
      </xdr:nvSpPr>
      <xdr:spPr>
        <a:xfrm>
          <a:off x="45847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56938</xdr:rowOff>
    </xdr:from>
    <xdr:ext cx="378565" cy="259045"/>
    <xdr:sp macro="" textlink="">
      <xdr:nvSpPr>
        <xdr:cNvPr id="196" name="維持補修費該当値テキスト"/>
        <xdr:cNvSpPr txBox="1"/>
      </xdr:nvSpPr>
      <xdr:spPr>
        <a:xfrm>
          <a:off x="4686300" y="1343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143687</xdr:rowOff>
    </xdr:from>
    <xdr:to>
      <xdr:col>20</xdr:col>
      <xdr:colOff>38100</xdr:colOff>
      <xdr:row>79</xdr:row>
      <xdr:rowOff>73837</xdr:rowOff>
    </xdr:to>
    <xdr:sp macro="" textlink="">
      <xdr:nvSpPr>
        <xdr:cNvPr id="197" name="楕円 196"/>
        <xdr:cNvSpPr/>
      </xdr:nvSpPr>
      <xdr:spPr>
        <a:xfrm>
          <a:off x="37465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64964</xdr:rowOff>
    </xdr:from>
    <xdr:ext cx="378565" cy="259045"/>
    <xdr:sp macro="" textlink="">
      <xdr:nvSpPr>
        <xdr:cNvPr id="198" name="テキスト ボックス 197"/>
        <xdr:cNvSpPr txBox="1"/>
      </xdr:nvSpPr>
      <xdr:spPr>
        <a:xfrm>
          <a:off x="3608017" y="1360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140336</xdr:rowOff>
    </xdr:from>
    <xdr:to>
      <xdr:col>15</xdr:col>
      <xdr:colOff>101600</xdr:colOff>
      <xdr:row>79</xdr:row>
      <xdr:rowOff>70486</xdr:rowOff>
    </xdr:to>
    <xdr:sp macro="" textlink="">
      <xdr:nvSpPr>
        <xdr:cNvPr id="199" name="楕円 198"/>
        <xdr:cNvSpPr/>
      </xdr:nvSpPr>
      <xdr:spPr>
        <a:xfrm>
          <a:off x="2857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61613</xdr:rowOff>
    </xdr:from>
    <xdr:ext cx="378565" cy="259045"/>
    <xdr:sp macro="" textlink="">
      <xdr:nvSpPr>
        <xdr:cNvPr id="200" name="テキスト ボックス 199"/>
        <xdr:cNvSpPr txBox="1"/>
      </xdr:nvSpPr>
      <xdr:spPr>
        <a:xfrm>
          <a:off x="2719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139040</xdr:rowOff>
    </xdr:from>
    <xdr:to>
      <xdr:col>10</xdr:col>
      <xdr:colOff>165100</xdr:colOff>
      <xdr:row>79</xdr:row>
      <xdr:rowOff>69190</xdr:rowOff>
    </xdr:to>
    <xdr:sp macro="" textlink="">
      <xdr:nvSpPr>
        <xdr:cNvPr id="201" name="楕円 200"/>
        <xdr:cNvSpPr/>
      </xdr:nvSpPr>
      <xdr:spPr>
        <a:xfrm>
          <a:off x="1968500" y="135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60317</xdr:rowOff>
    </xdr:from>
    <xdr:ext cx="378565" cy="259045"/>
    <xdr:sp macro="" textlink="">
      <xdr:nvSpPr>
        <xdr:cNvPr id="202" name="テキスト ボックス 201"/>
        <xdr:cNvSpPr txBox="1"/>
      </xdr:nvSpPr>
      <xdr:spPr>
        <a:xfrm>
          <a:off x="1830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139040</xdr:rowOff>
    </xdr:from>
    <xdr:to>
      <xdr:col>6</xdr:col>
      <xdr:colOff>38100</xdr:colOff>
      <xdr:row>79</xdr:row>
      <xdr:rowOff>69190</xdr:rowOff>
    </xdr:to>
    <xdr:sp macro="" textlink="">
      <xdr:nvSpPr>
        <xdr:cNvPr id="203" name="楕円 202"/>
        <xdr:cNvSpPr/>
      </xdr:nvSpPr>
      <xdr:spPr>
        <a:xfrm>
          <a:off x="1079500" y="135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60317</xdr:rowOff>
    </xdr:from>
    <xdr:ext cx="378565" cy="259045"/>
    <xdr:sp macro="" textlink="">
      <xdr:nvSpPr>
        <xdr:cNvPr id="204" name="テキスト ボックス 203"/>
        <xdr:cNvSpPr txBox="1"/>
      </xdr:nvSpPr>
      <xdr:spPr>
        <a:xfrm>
          <a:off x="941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93435</xdr:rowOff>
    </xdr:from>
    <xdr:to>
      <xdr:col>24</xdr:col>
      <xdr:colOff>63500</xdr:colOff>
      <xdr:row>96</xdr:row>
      <xdr:rowOff>150419</xdr:rowOff>
    </xdr:to>
    <xdr:cxnSp macro="">
      <xdr:nvCxnSpPr>
        <xdr:cNvPr id="234" name="直線コネクタ 233"/>
        <xdr:cNvCxnSpPr/>
      </xdr:nvCxnSpPr>
      <xdr:spPr>
        <a:xfrm flipV="1">
          <a:off x="3797300" y="16552635"/>
          <a:ext cx="838200" cy="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150419</xdr:rowOff>
    </xdr:from>
    <xdr:to>
      <xdr:col>19</xdr:col>
      <xdr:colOff>177800</xdr:colOff>
      <xdr:row>97</xdr:row>
      <xdr:rowOff>30569</xdr:rowOff>
    </xdr:to>
    <xdr:cxnSp macro="">
      <xdr:nvCxnSpPr>
        <xdr:cNvPr id="237" name="直線コネクタ 236"/>
        <xdr:cNvCxnSpPr/>
      </xdr:nvCxnSpPr>
      <xdr:spPr>
        <a:xfrm flipV="1">
          <a:off x="2908300" y="16609619"/>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5893</xdr:rowOff>
    </xdr:from>
    <xdr:to>
      <xdr:col>15</xdr:col>
      <xdr:colOff>50800</xdr:colOff>
      <xdr:row>97</xdr:row>
      <xdr:rowOff>30569</xdr:rowOff>
    </xdr:to>
    <xdr:cxnSp macro="">
      <xdr:nvCxnSpPr>
        <xdr:cNvPr id="240" name="直線コネクタ 239"/>
        <xdr:cNvCxnSpPr/>
      </xdr:nvCxnSpPr>
      <xdr:spPr>
        <a:xfrm>
          <a:off x="2019300" y="16636543"/>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5893</xdr:rowOff>
    </xdr:from>
    <xdr:to>
      <xdr:col>10</xdr:col>
      <xdr:colOff>114300</xdr:colOff>
      <xdr:row>97</xdr:row>
      <xdr:rowOff>26022</xdr:rowOff>
    </xdr:to>
    <xdr:cxnSp macro="">
      <xdr:nvCxnSpPr>
        <xdr:cNvPr id="243" name="直線コネクタ 242"/>
        <xdr:cNvCxnSpPr/>
      </xdr:nvCxnSpPr>
      <xdr:spPr>
        <a:xfrm flipV="1">
          <a:off x="1130300" y="16636543"/>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42635</xdr:rowOff>
    </xdr:from>
    <xdr:to>
      <xdr:col>24</xdr:col>
      <xdr:colOff>114300</xdr:colOff>
      <xdr:row>96</xdr:row>
      <xdr:rowOff>144235</xdr:rowOff>
    </xdr:to>
    <xdr:sp macro="" textlink="">
      <xdr:nvSpPr>
        <xdr:cNvPr id="253" name="楕円 252"/>
        <xdr:cNvSpPr/>
      </xdr:nvSpPr>
      <xdr:spPr>
        <a:xfrm>
          <a:off x="4584700" y="165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21062</xdr:rowOff>
    </xdr:from>
    <xdr:ext cx="534377" cy="259045"/>
    <xdr:sp macro="" textlink="">
      <xdr:nvSpPr>
        <xdr:cNvPr id="254" name="扶助費該当値テキスト"/>
        <xdr:cNvSpPr txBox="1"/>
      </xdr:nvSpPr>
      <xdr:spPr>
        <a:xfrm>
          <a:off x="4686300" y="164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99619</xdr:rowOff>
    </xdr:from>
    <xdr:to>
      <xdr:col>20</xdr:col>
      <xdr:colOff>38100</xdr:colOff>
      <xdr:row>97</xdr:row>
      <xdr:rowOff>29769</xdr:rowOff>
    </xdr:to>
    <xdr:sp macro="" textlink="">
      <xdr:nvSpPr>
        <xdr:cNvPr id="255" name="楕円 254"/>
        <xdr:cNvSpPr/>
      </xdr:nvSpPr>
      <xdr:spPr>
        <a:xfrm>
          <a:off x="3746500" y="16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20896</xdr:rowOff>
    </xdr:from>
    <xdr:ext cx="534377" cy="259045"/>
    <xdr:sp macro="" textlink="">
      <xdr:nvSpPr>
        <xdr:cNvPr id="256" name="テキスト ボックス 255"/>
        <xdr:cNvSpPr txBox="1"/>
      </xdr:nvSpPr>
      <xdr:spPr>
        <a:xfrm>
          <a:off x="3530111" y="166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151219</xdr:rowOff>
    </xdr:from>
    <xdr:to>
      <xdr:col>15</xdr:col>
      <xdr:colOff>101600</xdr:colOff>
      <xdr:row>97</xdr:row>
      <xdr:rowOff>81369</xdr:rowOff>
    </xdr:to>
    <xdr:sp macro="" textlink="">
      <xdr:nvSpPr>
        <xdr:cNvPr id="257" name="楕円 256"/>
        <xdr:cNvSpPr/>
      </xdr:nvSpPr>
      <xdr:spPr>
        <a:xfrm>
          <a:off x="2857500" y="16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72496</xdr:rowOff>
    </xdr:from>
    <xdr:ext cx="534377" cy="259045"/>
    <xdr:sp macro="" textlink="">
      <xdr:nvSpPr>
        <xdr:cNvPr id="258" name="テキスト ボックス 257"/>
        <xdr:cNvSpPr txBox="1"/>
      </xdr:nvSpPr>
      <xdr:spPr>
        <a:xfrm>
          <a:off x="2641111" y="167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126543</xdr:rowOff>
    </xdr:from>
    <xdr:to>
      <xdr:col>10</xdr:col>
      <xdr:colOff>165100</xdr:colOff>
      <xdr:row>97</xdr:row>
      <xdr:rowOff>56693</xdr:rowOff>
    </xdr:to>
    <xdr:sp macro="" textlink="">
      <xdr:nvSpPr>
        <xdr:cNvPr id="259" name="楕円 258"/>
        <xdr:cNvSpPr/>
      </xdr:nvSpPr>
      <xdr:spPr>
        <a:xfrm>
          <a:off x="1968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47820</xdr:rowOff>
    </xdr:from>
    <xdr:ext cx="534377" cy="259045"/>
    <xdr:sp macro="" textlink="">
      <xdr:nvSpPr>
        <xdr:cNvPr id="260" name="テキスト ボックス 259"/>
        <xdr:cNvSpPr txBox="1"/>
      </xdr:nvSpPr>
      <xdr:spPr>
        <a:xfrm>
          <a:off x="1752111" y="166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146672</xdr:rowOff>
    </xdr:from>
    <xdr:to>
      <xdr:col>6</xdr:col>
      <xdr:colOff>38100</xdr:colOff>
      <xdr:row>97</xdr:row>
      <xdr:rowOff>76822</xdr:rowOff>
    </xdr:to>
    <xdr:sp macro="" textlink="">
      <xdr:nvSpPr>
        <xdr:cNvPr id="261" name="楕円 260"/>
        <xdr:cNvSpPr/>
      </xdr:nvSpPr>
      <xdr:spPr>
        <a:xfrm>
          <a:off x="1079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67949</xdr:rowOff>
    </xdr:from>
    <xdr:ext cx="534377" cy="259045"/>
    <xdr:sp macro="" textlink="">
      <xdr:nvSpPr>
        <xdr:cNvPr id="262" name="テキスト ボックス 261"/>
        <xdr:cNvSpPr txBox="1"/>
      </xdr:nvSpPr>
      <xdr:spPr>
        <a:xfrm>
          <a:off x="863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7554</xdr:rowOff>
    </xdr:from>
    <xdr:to>
      <xdr:col>55</xdr:col>
      <xdr:colOff>0</xdr:colOff>
      <xdr:row>37</xdr:row>
      <xdr:rowOff>118935</xdr:rowOff>
    </xdr:to>
    <xdr:cxnSp macro="">
      <xdr:nvCxnSpPr>
        <xdr:cNvPr id="291" name="直線コネクタ 290"/>
        <xdr:cNvCxnSpPr/>
      </xdr:nvCxnSpPr>
      <xdr:spPr>
        <a:xfrm flipV="1">
          <a:off x="9639300" y="5665404"/>
          <a:ext cx="838200" cy="7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76157</xdr:rowOff>
    </xdr:from>
    <xdr:to>
      <xdr:col>50</xdr:col>
      <xdr:colOff>114300</xdr:colOff>
      <xdr:row>37</xdr:row>
      <xdr:rowOff>118935</xdr:rowOff>
    </xdr:to>
    <xdr:cxnSp macro="">
      <xdr:nvCxnSpPr>
        <xdr:cNvPr id="294" name="直線コネクタ 293"/>
        <xdr:cNvCxnSpPr/>
      </xdr:nvCxnSpPr>
      <xdr:spPr>
        <a:xfrm>
          <a:off x="8750300" y="6419807"/>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76157</xdr:rowOff>
    </xdr:from>
    <xdr:to>
      <xdr:col>45</xdr:col>
      <xdr:colOff>177800</xdr:colOff>
      <xdr:row>38</xdr:row>
      <xdr:rowOff>34605</xdr:rowOff>
    </xdr:to>
    <xdr:cxnSp macro="">
      <xdr:nvCxnSpPr>
        <xdr:cNvPr id="297" name="直線コネクタ 296"/>
        <xdr:cNvCxnSpPr/>
      </xdr:nvCxnSpPr>
      <xdr:spPr>
        <a:xfrm flipV="1">
          <a:off x="7861300" y="6419807"/>
          <a:ext cx="889000" cy="1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34605</xdr:rowOff>
    </xdr:from>
    <xdr:to>
      <xdr:col>41</xdr:col>
      <xdr:colOff>50800</xdr:colOff>
      <xdr:row>38</xdr:row>
      <xdr:rowOff>36861</xdr:rowOff>
    </xdr:to>
    <xdr:cxnSp macro="">
      <xdr:nvCxnSpPr>
        <xdr:cNvPr id="300" name="直線コネクタ 299"/>
        <xdr:cNvCxnSpPr/>
      </xdr:nvCxnSpPr>
      <xdr:spPr>
        <a:xfrm flipV="1">
          <a:off x="6972300" y="6549705"/>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128204</xdr:rowOff>
    </xdr:from>
    <xdr:to>
      <xdr:col>55</xdr:col>
      <xdr:colOff>50800</xdr:colOff>
      <xdr:row>33</xdr:row>
      <xdr:rowOff>58354</xdr:rowOff>
    </xdr:to>
    <xdr:sp macro="" textlink="">
      <xdr:nvSpPr>
        <xdr:cNvPr id="310" name="楕円 309"/>
        <xdr:cNvSpPr/>
      </xdr:nvSpPr>
      <xdr:spPr>
        <a:xfrm>
          <a:off x="10426700" y="56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151081</xdr:rowOff>
    </xdr:from>
    <xdr:ext cx="599010" cy="259045"/>
    <xdr:sp macro="" textlink="">
      <xdr:nvSpPr>
        <xdr:cNvPr id="311" name="補助費等該当値テキスト"/>
        <xdr:cNvSpPr txBox="1"/>
      </xdr:nvSpPr>
      <xdr:spPr>
        <a:xfrm>
          <a:off x="10528300" y="546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68135</xdr:rowOff>
    </xdr:from>
    <xdr:to>
      <xdr:col>50</xdr:col>
      <xdr:colOff>165100</xdr:colOff>
      <xdr:row>37</xdr:row>
      <xdr:rowOff>169735</xdr:rowOff>
    </xdr:to>
    <xdr:sp macro="" textlink="">
      <xdr:nvSpPr>
        <xdr:cNvPr id="312" name="楕円 311"/>
        <xdr:cNvSpPr/>
      </xdr:nvSpPr>
      <xdr:spPr>
        <a:xfrm>
          <a:off x="9588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14812</xdr:rowOff>
    </xdr:from>
    <xdr:ext cx="534377" cy="259045"/>
    <xdr:sp macro="" textlink="">
      <xdr:nvSpPr>
        <xdr:cNvPr id="313" name="テキスト ボックス 312"/>
        <xdr:cNvSpPr txBox="1"/>
      </xdr:nvSpPr>
      <xdr:spPr>
        <a:xfrm>
          <a:off x="9372111" y="61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25357</xdr:rowOff>
    </xdr:from>
    <xdr:to>
      <xdr:col>46</xdr:col>
      <xdr:colOff>38100</xdr:colOff>
      <xdr:row>37</xdr:row>
      <xdr:rowOff>126957</xdr:rowOff>
    </xdr:to>
    <xdr:sp macro="" textlink="">
      <xdr:nvSpPr>
        <xdr:cNvPr id="314" name="楕円 313"/>
        <xdr:cNvSpPr/>
      </xdr:nvSpPr>
      <xdr:spPr>
        <a:xfrm>
          <a:off x="8699500" y="63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143484</xdr:rowOff>
    </xdr:from>
    <xdr:ext cx="534377" cy="259045"/>
    <xdr:sp macro="" textlink="">
      <xdr:nvSpPr>
        <xdr:cNvPr id="315" name="テキスト ボックス 314"/>
        <xdr:cNvSpPr txBox="1"/>
      </xdr:nvSpPr>
      <xdr:spPr>
        <a:xfrm>
          <a:off x="8483111" y="614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155255</xdr:rowOff>
    </xdr:from>
    <xdr:to>
      <xdr:col>41</xdr:col>
      <xdr:colOff>101600</xdr:colOff>
      <xdr:row>38</xdr:row>
      <xdr:rowOff>85405</xdr:rowOff>
    </xdr:to>
    <xdr:sp macro="" textlink="">
      <xdr:nvSpPr>
        <xdr:cNvPr id="316" name="楕円 315"/>
        <xdr:cNvSpPr/>
      </xdr:nvSpPr>
      <xdr:spPr>
        <a:xfrm>
          <a:off x="7810500" y="64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76532</xdr:rowOff>
    </xdr:from>
    <xdr:ext cx="534377" cy="259045"/>
    <xdr:sp macro="" textlink="">
      <xdr:nvSpPr>
        <xdr:cNvPr id="317" name="テキスト ボックス 316"/>
        <xdr:cNvSpPr txBox="1"/>
      </xdr:nvSpPr>
      <xdr:spPr>
        <a:xfrm>
          <a:off x="7594111" y="659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157511</xdr:rowOff>
    </xdr:from>
    <xdr:to>
      <xdr:col>36</xdr:col>
      <xdr:colOff>165100</xdr:colOff>
      <xdr:row>38</xdr:row>
      <xdr:rowOff>87661</xdr:rowOff>
    </xdr:to>
    <xdr:sp macro="" textlink="">
      <xdr:nvSpPr>
        <xdr:cNvPr id="318" name="楕円 317"/>
        <xdr:cNvSpPr/>
      </xdr:nvSpPr>
      <xdr:spPr>
        <a:xfrm>
          <a:off x="6921500" y="65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78788</xdr:rowOff>
    </xdr:from>
    <xdr:ext cx="534377" cy="259045"/>
    <xdr:sp macro="" textlink="">
      <xdr:nvSpPr>
        <xdr:cNvPr id="319" name="テキスト ボックス 318"/>
        <xdr:cNvSpPr txBox="1"/>
      </xdr:nvSpPr>
      <xdr:spPr>
        <a:xfrm>
          <a:off x="6705111" y="65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130687</xdr:rowOff>
    </xdr:from>
    <xdr:to>
      <xdr:col>55</xdr:col>
      <xdr:colOff>0</xdr:colOff>
      <xdr:row>55</xdr:row>
      <xdr:rowOff>138981</xdr:rowOff>
    </xdr:to>
    <xdr:cxnSp macro="">
      <xdr:nvCxnSpPr>
        <xdr:cNvPr id="351" name="直線コネクタ 350"/>
        <xdr:cNvCxnSpPr/>
      </xdr:nvCxnSpPr>
      <xdr:spPr>
        <a:xfrm flipV="1">
          <a:off x="9639300" y="9560437"/>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138981</xdr:rowOff>
    </xdr:from>
    <xdr:to>
      <xdr:col>50</xdr:col>
      <xdr:colOff>114300</xdr:colOff>
      <xdr:row>56</xdr:row>
      <xdr:rowOff>76280</xdr:rowOff>
    </xdr:to>
    <xdr:cxnSp macro="">
      <xdr:nvCxnSpPr>
        <xdr:cNvPr id="354" name="直線コネクタ 353"/>
        <xdr:cNvCxnSpPr/>
      </xdr:nvCxnSpPr>
      <xdr:spPr>
        <a:xfrm flipV="1">
          <a:off x="8750300" y="9568731"/>
          <a:ext cx="8890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76280</xdr:rowOff>
    </xdr:from>
    <xdr:to>
      <xdr:col>45</xdr:col>
      <xdr:colOff>177800</xdr:colOff>
      <xdr:row>56</xdr:row>
      <xdr:rowOff>128303</xdr:rowOff>
    </xdr:to>
    <xdr:cxnSp macro="">
      <xdr:nvCxnSpPr>
        <xdr:cNvPr id="357" name="直線コネクタ 356"/>
        <xdr:cNvCxnSpPr/>
      </xdr:nvCxnSpPr>
      <xdr:spPr>
        <a:xfrm flipV="1">
          <a:off x="7861300" y="9677480"/>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128303</xdr:rowOff>
    </xdr:from>
    <xdr:to>
      <xdr:col>41</xdr:col>
      <xdr:colOff>50800</xdr:colOff>
      <xdr:row>57</xdr:row>
      <xdr:rowOff>101638</xdr:rowOff>
    </xdr:to>
    <xdr:cxnSp macro="">
      <xdr:nvCxnSpPr>
        <xdr:cNvPr id="360" name="直線コネクタ 359"/>
        <xdr:cNvCxnSpPr/>
      </xdr:nvCxnSpPr>
      <xdr:spPr>
        <a:xfrm flipV="1">
          <a:off x="6972300" y="9729503"/>
          <a:ext cx="889000" cy="1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79887</xdr:rowOff>
    </xdr:from>
    <xdr:to>
      <xdr:col>55</xdr:col>
      <xdr:colOff>50800</xdr:colOff>
      <xdr:row>56</xdr:row>
      <xdr:rowOff>10037</xdr:rowOff>
    </xdr:to>
    <xdr:sp macro="" textlink="">
      <xdr:nvSpPr>
        <xdr:cNvPr id="370" name="楕円 369"/>
        <xdr:cNvSpPr/>
      </xdr:nvSpPr>
      <xdr:spPr>
        <a:xfrm>
          <a:off x="104267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102764</xdr:rowOff>
    </xdr:from>
    <xdr:ext cx="534377" cy="259045"/>
    <xdr:sp macro="" textlink="">
      <xdr:nvSpPr>
        <xdr:cNvPr id="371" name="普通建設事業費該当値テキスト"/>
        <xdr:cNvSpPr txBox="1"/>
      </xdr:nvSpPr>
      <xdr:spPr>
        <a:xfrm>
          <a:off x="10528300" y="93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88181</xdr:rowOff>
    </xdr:from>
    <xdr:to>
      <xdr:col>50</xdr:col>
      <xdr:colOff>165100</xdr:colOff>
      <xdr:row>56</xdr:row>
      <xdr:rowOff>18331</xdr:rowOff>
    </xdr:to>
    <xdr:sp macro="" textlink="">
      <xdr:nvSpPr>
        <xdr:cNvPr id="372" name="楕円 371"/>
        <xdr:cNvSpPr/>
      </xdr:nvSpPr>
      <xdr:spPr>
        <a:xfrm>
          <a:off x="9588500" y="95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34858</xdr:rowOff>
    </xdr:from>
    <xdr:ext cx="534377" cy="259045"/>
    <xdr:sp macro="" textlink="">
      <xdr:nvSpPr>
        <xdr:cNvPr id="373" name="テキスト ボックス 372"/>
        <xdr:cNvSpPr txBox="1"/>
      </xdr:nvSpPr>
      <xdr:spPr>
        <a:xfrm>
          <a:off x="9372111" y="92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25480</xdr:rowOff>
    </xdr:from>
    <xdr:to>
      <xdr:col>46</xdr:col>
      <xdr:colOff>38100</xdr:colOff>
      <xdr:row>56</xdr:row>
      <xdr:rowOff>127080</xdr:rowOff>
    </xdr:to>
    <xdr:sp macro="" textlink="">
      <xdr:nvSpPr>
        <xdr:cNvPr id="374" name="楕円 373"/>
        <xdr:cNvSpPr/>
      </xdr:nvSpPr>
      <xdr:spPr>
        <a:xfrm>
          <a:off x="8699500" y="96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143607</xdr:rowOff>
    </xdr:from>
    <xdr:ext cx="534377" cy="259045"/>
    <xdr:sp macro="" textlink="">
      <xdr:nvSpPr>
        <xdr:cNvPr id="375" name="テキスト ボックス 374"/>
        <xdr:cNvSpPr txBox="1"/>
      </xdr:nvSpPr>
      <xdr:spPr>
        <a:xfrm>
          <a:off x="8483111" y="94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77503</xdr:rowOff>
    </xdr:from>
    <xdr:to>
      <xdr:col>41</xdr:col>
      <xdr:colOff>101600</xdr:colOff>
      <xdr:row>57</xdr:row>
      <xdr:rowOff>7653</xdr:rowOff>
    </xdr:to>
    <xdr:sp macro="" textlink="">
      <xdr:nvSpPr>
        <xdr:cNvPr id="376" name="楕円 375"/>
        <xdr:cNvSpPr/>
      </xdr:nvSpPr>
      <xdr:spPr>
        <a:xfrm>
          <a:off x="7810500" y="96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24180</xdr:rowOff>
    </xdr:from>
    <xdr:ext cx="534377" cy="259045"/>
    <xdr:sp macro="" textlink="">
      <xdr:nvSpPr>
        <xdr:cNvPr id="377" name="テキスト ボックス 376"/>
        <xdr:cNvSpPr txBox="1"/>
      </xdr:nvSpPr>
      <xdr:spPr>
        <a:xfrm>
          <a:off x="7594111" y="94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50838</xdr:rowOff>
    </xdr:from>
    <xdr:to>
      <xdr:col>36</xdr:col>
      <xdr:colOff>165100</xdr:colOff>
      <xdr:row>57</xdr:row>
      <xdr:rowOff>152438</xdr:rowOff>
    </xdr:to>
    <xdr:sp macro="" textlink="">
      <xdr:nvSpPr>
        <xdr:cNvPr id="378" name="楕円 377"/>
        <xdr:cNvSpPr/>
      </xdr:nvSpPr>
      <xdr:spPr>
        <a:xfrm>
          <a:off x="6921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143565</xdr:rowOff>
    </xdr:from>
    <xdr:ext cx="534377" cy="259045"/>
    <xdr:sp macro="" textlink="">
      <xdr:nvSpPr>
        <xdr:cNvPr id="379" name="テキスト ボックス 378"/>
        <xdr:cNvSpPr txBox="1"/>
      </xdr:nvSpPr>
      <xdr:spPr>
        <a:xfrm>
          <a:off x="6705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167909</xdr:rowOff>
    </xdr:from>
    <xdr:to>
      <xdr:col>55</xdr:col>
      <xdr:colOff>0</xdr:colOff>
      <xdr:row>78</xdr:row>
      <xdr:rowOff>68399</xdr:rowOff>
    </xdr:to>
    <xdr:cxnSp macro="">
      <xdr:nvCxnSpPr>
        <xdr:cNvPr id="406" name="直線コネクタ 405"/>
        <xdr:cNvCxnSpPr/>
      </xdr:nvCxnSpPr>
      <xdr:spPr>
        <a:xfrm>
          <a:off x="9639300" y="13369559"/>
          <a:ext cx="8382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167909</xdr:rowOff>
    </xdr:from>
    <xdr:to>
      <xdr:col>50</xdr:col>
      <xdr:colOff>114300</xdr:colOff>
      <xdr:row>78</xdr:row>
      <xdr:rowOff>50067</xdr:rowOff>
    </xdr:to>
    <xdr:cxnSp macro="">
      <xdr:nvCxnSpPr>
        <xdr:cNvPr id="409" name="直線コネクタ 408"/>
        <xdr:cNvCxnSpPr/>
      </xdr:nvCxnSpPr>
      <xdr:spPr>
        <a:xfrm flipV="1">
          <a:off x="8750300" y="13369559"/>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50067</xdr:rowOff>
    </xdr:from>
    <xdr:to>
      <xdr:col>45</xdr:col>
      <xdr:colOff>177800</xdr:colOff>
      <xdr:row>78</xdr:row>
      <xdr:rowOff>107513</xdr:rowOff>
    </xdr:to>
    <xdr:cxnSp macro="">
      <xdr:nvCxnSpPr>
        <xdr:cNvPr id="412" name="直線コネクタ 411"/>
        <xdr:cNvCxnSpPr/>
      </xdr:nvCxnSpPr>
      <xdr:spPr>
        <a:xfrm flipV="1">
          <a:off x="7861300" y="13423167"/>
          <a:ext cx="889000" cy="5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89636</xdr:rowOff>
    </xdr:from>
    <xdr:to>
      <xdr:col>41</xdr:col>
      <xdr:colOff>50800</xdr:colOff>
      <xdr:row>78</xdr:row>
      <xdr:rowOff>107513</xdr:rowOff>
    </xdr:to>
    <xdr:cxnSp macro="">
      <xdr:nvCxnSpPr>
        <xdr:cNvPr id="415" name="直線コネクタ 414"/>
        <xdr:cNvCxnSpPr/>
      </xdr:nvCxnSpPr>
      <xdr:spPr>
        <a:xfrm>
          <a:off x="6972300" y="13462736"/>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17599</xdr:rowOff>
    </xdr:from>
    <xdr:to>
      <xdr:col>55</xdr:col>
      <xdr:colOff>50800</xdr:colOff>
      <xdr:row>78</xdr:row>
      <xdr:rowOff>119199</xdr:rowOff>
    </xdr:to>
    <xdr:sp macro="" textlink="">
      <xdr:nvSpPr>
        <xdr:cNvPr id="425" name="楕円 424"/>
        <xdr:cNvSpPr/>
      </xdr:nvSpPr>
      <xdr:spPr>
        <a:xfrm>
          <a:off x="104267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103976</xdr:rowOff>
    </xdr:from>
    <xdr:ext cx="469744" cy="259045"/>
    <xdr:sp macro="" textlink="">
      <xdr:nvSpPr>
        <xdr:cNvPr id="426" name="普通建設事業費 （ うち新規整備　）該当値テキスト"/>
        <xdr:cNvSpPr txBox="1"/>
      </xdr:nvSpPr>
      <xdr:spPr>
        <a:xfrm>
          <a:off x="10528300" y="133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117109</xdr:rowOff>
    </xdr:from>
    <xdr:to>
      <xdr:col>50</xdr:col>
      <xdr:colOff>165100</xdr:colOff>
      <xdr:row>78</xdr:row>
      <xdr:rowOff>47259</xdr:rowOff>
    </xdr:to>
    <xdr:sp macro="" textlink="">
      <xdr:nvSpPr>
        <xdr:cNvPr id="427" name="楕円 426"/>
        <xdr:cNvSpPr/>
      </xdr:nvSpPr>
      <xdr:spPr>
        <a:xfrm>
          <a:off x="9588500" y="133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38386</xdr:rowOff>
    </xdr:from>
    <xdr:ext cx="469744" cy="259045"/>
    <xdr:sp macro="" textlink="">
      <xdr:nvSpPr>
        <xdr:cNvPr id="428" name="テキスト ボックス 427"/>
        <xdr:cNvSpPr txBox="1"/>
      </xdr:nvSpPr>
      <xdr:spPr>
        <a:xfrm>
          <a:off x="9404428" y="134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170717</xdr:rowOff>
    </xdr:from>
    <xdr:to>
      <xdr:col>46</xdr:col>
      <xdr:colOff>38100</xdr:colOff>
      <xdr:row>78</xdr:row>
      <xdr:rowOff>100867</xdr:rowOff>
    </xdr:to>
    <xdr:sp macro="" textlink="">
      <xdr:nvSpPr>
        <xdr:cNvPr id="429" name="楕円 428"/>
        <xdr:cNvSpPr/>
      </xdr:nvSpPr>
      <xdr:spPr>
        <a:xfrm>
          <a:off x="8699500" y="13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91994</xdr:rowOff>
    </xdr:from>
    <xdr:ext cx="469744" cy="259045"/>
    <xdr:sp macro="" textlink="">
      <xdr:nvSpPr>
        <xdr:cNvPr id="430" name="テキスト ボックス 429"/>
        <xdr:cNvSpPr txBox="1"/>
      </xdr:nvSpPr>
      <xdr:spPr>
        <a:xfrm>
          <a:off x="8515428" y="134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56713</xdr:rowOff>
    </xdr:from>
    <xdr:to>
      <xdr:col>41</xdr:col>
      <xdr:colOff>101600</xdr:colOff>
      <xdr:row>78</xdr:row>
      <xdr:rowOff>158313</xdr:rowOff>
    </xdr:to>
    <xdr:sp macro="" textlink="">
      <xdr:nvSpPr>
        <xdr:cNvPr id="431" name="楕円 430"/>
        <xdr:cNvSpPr/>
      </xdr:nvSpPr>
      <xdr:spPr>
        <a:xfrm>
          <a:off x="7810500" y="134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149440</xdr:rowOff>
    </xdr:from>
    <xdr:ext cx="469744" cy="259045"/>
    <xdr:sp macro="" textlink="">
      <xdr:nvSpPr>
        <xdr:cNvPr id="432" name="テキスト ボックス 431"/>
        <xdr:cNvSpPr txBox="1"/>
      </xdr:nvSpPr>
      <xdr:spPr>
        <a:xfrm>
          <a:off x="7626428" y="135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38836</xdr:rowOff>
    </xdr:from>
    <xdr:to>
      <xdr:col>36</xdr:col>
      <xdr:colOff>165100</xdr:colOff>
      <xdr:row>78</xdr:row>
      <xdr:rowOff>140436</xdr:rowOff>
    </xdr:to>
    <xdr:sp macro="" textlink="">
      <xdr:nvSpPr>
        <xdr:cNvPr id="433" name="楕円 432"/>
        <xdr:cNvSpPr/>
      </xdr:nvSpPr>
      <xdr:spPr>
        <a:xfrm>
          <a:off x="692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131563</xdr:rowOff>
    </xdr:from>
    <xdr:ext cx="469744" cy="259045"/>
    <xdr:sp macro="" textlink="">
      <xdr:nvSpPr>
        <xdr:cNvPr id="434" name="テキスト ボックス 433"/>
        <xdr:cNvSpPr txBox="1"/>
      </xdr:nvSpPr>
      <xdr:spPr>
        <a:xfrm>
          <a:off x="6737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164536</xdr:rowOff>
    </xdr:from>
    <xdr:to>
      <xdr:col>55</xdr:col>
      <xdr:colOff>0</xdr:colOff>
      <xdr:row>96</xdr:row>
      <xdr:rowOff>50073</xdr:rowOff>
    </xdr:to>
    <xdr:cxnSp macro="">
      <xdr:nvCxnSpPr>
        <xdr:cNvPr id="465" name="直線コネクタ 464"/>
        <xdr:cNvCxnSpPr/>
      </xdr:nvCxnSpPr>
      <xdr:spPr>
        <a:xfrm>
          <a:off x="9639300" y="16452286"/>
          <a:ext cx="8382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164536</xdr:rowOff>
    </xdr:from>
    <xdr:to>
      <xdr:col>50</xdr:col>
      <xdr:colOff>114300</xdr:colOff>
      <xdr:row>96</xdr:row>
      <xdr:rowOff>104773</xdr:rowOff>
    </xdr:to>
    <xdr:cxnSp macro="">
      <xdr:nvCxnSpPr>
        <xdr:cNvPr id="468" name="直線コネクタ 467"/>
        <xdr:cNvCxnSpPr/>
      </xdr:nvCxnSpPr>
      <xdr:spPr>
        <a:xfrm flipV="1">
          <a:off x="8750300" y="16452286"/>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62204</xdr:rowOff>
    </xdr:from>
    <xdr:to>
      <xdr:col>45</xdr:col>
      <xdr:colOff>177800</xdr:colOff>
      <xdr:row>96</xdr:row>
      <xdr:rowOff>104773</xdr:rowOff>
    </xdr:to>
    <xdr:cxnSp macro="">
      <xdr:nvCxnSpPr>
        <xdr:cNvPr id="471" name="直線コネクタ 470"/>
        <xdr:cNvCxnSpPr/>
      </xdr:nvCxnSpPr>
      <xdr:spPr>
        <a:xfrm>
          <a:off x="7861300" y="16521404"/>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62204</xdr:rowOff>
    </xdr:from>
    <xdr:to>
      <xdr:col>41</xdr:col>
      <xdr:colOff>50800</xdr:colOff>
      <xdr:row>97</xdr:row>
      <xdr:rowOff>40357</xdr:rowOff>
    </xdr:to>
    <xdr:cxnSp macro="">
      <xdr:nvCxnSpPr>
        <xdr:cNvPr id="474" name="直線コネクタ 473"/>
        <xdr:cNvCxnSpPr/>
      </xdr:nvCxnSpPr>
      <xdr:spPr>
        <a:xfrm flipV="1">
          <a:off x="6972300" y="16521404"/>
          <a:ext cx="889000" cy="1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170723</xdr:rowOff>
    </xdr:from>
    <xdr:to>
      <xdr:col>55</xdr:col>
      <xdr:colOff>50800</xdr:colOff>
      <xdr:row>96</xdr:row>
      <xdr:rowOff>100873</xdr:rowOff>
    </xdr:to>
    <xdr:sp macro="" textlink="">
      <xdr:nvSpPr>
        <xdr:cNvPr id="484" name="楕円 483"/>
        <xdr:cNvSpPr/>
      </xdr:nvSpPr>
      <xdr:spPr>
        <a:xfrm>
          <a:off x="10426700" y="1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22150</xdr:rowOff>
    </xdr:from>
    <xdr:ext cx="534377" cy="259045"/>
    <xdr:sp macro="" textlink="">
      <xdr:nvSpPr>
        <xdr:cNvPr id="485" name="普通建設事業費 （ うち更新整備　）該当値テキスト"/>
        <xdr:cNvSpPr txBox="1"/>
      </xdr:nvSpPr>
      <xdr:spPr>
        <a:xfrm>
          <a:off x="10528300" y="163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113736</xdr:rowOff>
    </xdr:from>
    <xdr:to>
      <xdr:col>50</xdr:col>
      <xdr:colOff>165100</xdr:colOff>
      <xdr:row>96</xdr:row>
      <xdr:rowOff>43886</xdr:rowOff>
    </xdr:to>
    <xdr:sp macro="" textlink="">
      <xdr:nvSpPr>
        <xdr:cNvPr id="486" name="楕円 485"/>
        <xdr:cNvSpPr/>
      </xdr:nvSpPr>
      <xdr:spPr>
        <a:xfrm>
          <a:off x="9588500" y="164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60413</xdr:rowOff>
    </xdr:from>
    <xdr:ext cx="534377" cy="259045"/>
    <xdr:sp macro="" textlink="">
      <xdr:nvSpPr>
        <xdr:cNvPr id="487" name="テキスト ボックス 486"/>
        <xdr:cNvSpPr txBox="1"/>
      </xdr:nvSpPr>
      <xdr:spPr>
        <a:xfrm>
          <a:off x="9372111" y="161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53973</xdr:rowOff>
    </xdr:from>
    <xdr:to>
      <xdr:col>46</xdr:col>
      <xdr:colOff>38100</xdr:colOff>
      <xdr:row>96</xdr:row>
      <xdr:rowOff>155573</xdr:rowOff>
    </xdr:to>
    <xdr:sp macro="" textlink="">
      <xdr:nvSpPr>
        <xdr:cNvPr id="488" name="楕円 487"/>
        <xdr:cNvSpPr/>
      </xdr:nvSpPr>
      <xdr:spPr>
        <a:xfrm>
          <a:off x="8699500" y="165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xdr:rowOff>
    </xdr:from>
    <xdr:ext cx="534377" cy="259045"/>
    <xdr:sp macro="" textlink="">
      <xdr:nvSpPr>
        <xdr:cNvPr id="489" name="テキスト ボックス 488"/>
        <xdr:cNvSpPr txBox="1"/>
      </xdr:nvSpPr>
      <xdr:spPr>
        <a:xfrm>
          <a:off x="8483111" y="162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11404</xdr:rowOff>
    </xdr:from>
    <xdr:to>
      <xdr:col>41</xdr:col>
      <xdr:colOff>101600</xdr:colOff>
      <xdr:row>96</xdr:row>
      <xdr:rowOff>113004</xdr:rowOff>
    </xdr:to>
    <xdr:sp macro="" textlink="">
      <xdr:nvSpPr>
        <xdr:cNvPr id="490" name="楕円 489"/>
        <xdr:cNvSpPr/>
      </xdr:nvSpPr>
      <xdr:spPr>
        <a:xfrm>
          <a:off x="78105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129531</xdr:rowOff>
    </xdr:from>
    <xdr:ext cx="534377" cy="259045"/>
    <xdr:sp macro="" textlink="">
      <xdr:nvSpPr>
        <xdr:cNvPr id="491" name="テキスト ボックス 490"/>
        <xdr:cNvSpPr txBox="1"/>
      </xdr:nvSpPr>
      <xdr:spPr>
        <a:xfrm>
          <a:off x="7594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161007</xdr:rowOff>
    </xdr:from>
    <xdr:to>
      <xdr:col>36</xdr:col>
      <xdr:colOff>165100</xdr:colOff>
      <xdr:row>97</xdr:row>
      <xdr:rowOff>91157</xdr:rowOff>
    </xdr:to>
    <xdr:sp macro="" textlink="">
      <xdr:nvSpPr>
        <xdr:cNvPr id="492" name="楕円 491"/>
        <xdr:cNvSpPr/>
      </xdr:nvSpPr>
      <xdr:spPr>
        <a:xfrm>
          <a:off x="6921500" y="166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107684</xdr:rowOff>
    </xdr:from>
    <xdr:ext cx="534377" cy="259045"/>
    <xdr:sp macro="" textlink="">
      <xdr:nvSpPr>
        <xdr:cNvPr id="493" name="テキスト ボックス 492"/>
        <xdr:cNvSpPr txBox="1"/>
      </xdr:nvSpPr>
      <xdr:spPr>
        <a:xfrm>
          <a:off x="6705111" y="163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43802</xdr:rowOff>
    </xdr:to>
    <xdr:cxnSp macro="">
      <xdr:nvCxnSpPr>
        <xdr:cNvPr id="522" name="直線コネクタ 521"/>
        <xdr:cNvCxnSpPr/>
      </xdr:nvCxnSpPr>
      <xdr:spPr>
        <a:xfrm flipV="1">
          <a:off x="15481300" y="673016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35211</xdr:rowOff>
    </xdr:from>
    <xdr:to>
      <xdr:col>81</xdr:col>
      <xdr:colOff>50800</xdr:colOff>
      <xdr:row>39</xdr:row>
      <xdr:rowOff>43802</xdr:rowOff>
    </xdr:to>
    <xdr:cxnSp macro="">
      <xdr:nvCxnSpPr>
        <xdr:cNvPr id="525" name="直線コネクタ 524"/>
        <xdr:cNvCxnSpPr/>
      </xdr:nvCxnSpPr>
      <xdr:spPr>
        <a:xfrm>
          <a:off x="14592300" y="6721761"/>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35211</xdr:rowOff>
    </xdr:from>
    <xdr:to>
      <xdr:col>76</xdr:col>
      <xdr:colOff>114300</xdr:colOff>
      <xdr:row>39</xdr:row>
      <xdr:rowOff>43421</xdr:rowOff>
    </xdr:to>
    <xdr:cxnSp macro="">
      <xdr:nvCxnSpPr>
        <xdr:cNvPr id="528" name="直線コネクタ 527"/>
        <xdr:cNvCxnSpPr/>
      </xdr:nvCxnSpPr>
      <xdr:spPr>
        <a:xfrm flipV="1">
          <a:off x="13703300" y="6721761"/>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43421</xdr:rowOff>
    </xdr:from>
    <xdr:to>
      <xdr:col>71</xdr:col>
      <xdr:colOff>177800</xdr:colOff>
      <xdr:row>39</xdr:row>
      <xdr:rowOff>44450</xdr:rowOff>
    </xdr:to>
    <xdr:cxnSp macro="">
      <xdr:nvCxnSpPr>
        <xdr:cNvPr id="531" name="直線コネクタ 530"/>
        <xdr:cNvCxnSpPr/>
      </xdr:nvCxnSpPr>
      <xdr:spPr>
        <a:xfrm flipV="1">
          <a:off x="12814300" y="6729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164262</xdr:rowOff>
    </xdr:from>
    <xdr:to>
      <xdr:col>85</xdr:col>
      <xdr:colOff>177800</xdr:colOff>
      <xdr:row>39</xdr:row>
      <xdr:rowOff>94412</xdr:rowOff>
    </xdr:to>
    <xdr:sp macro="" textlink="">
      <xdr:nvSpPr>
        <xdr:cNvPr id="541" name="楕円 540"/>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164452</xdr:rowOff>
    </xdr:from>
    <xdr:to>
      <xdr:col>81</xdr:col>
      <xdr:colOff>101600</xdr:colOff>
      <xdr:row>39</xdr:row>
      <xdr:rowOff>94602</xdr:rowOff>
    </xdr:to>
    <xdr:sp macro="" textlink="">
      <xdr:nvSpPr>
        <xdr:cNvPr id="543" name="楕円 542"/>
        <xdr:cNvSpPr/>
      </xdr:nvSpPr>
      <xdr:spPr>
        <a:xfrm>
          <a:off x="15430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85729</xdr:rowOff>
    </xdr:from>
    <xdr:ext cx="313932" cy="259045"/>
    <xdr:sp macro="" textlink="">
      <xdr:nvSpPr>
        <xdr:cNvPr id="544" name="テキスト ボックス 543"/>
        <xdr:cNvSpPr txBox="1"/>
      </xdr:nvSpPr>
      <xdr:spPr>
        <a:xfrm>
          <a:off x="15324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155861</xdr:rowOff>
    </xdr:from>
    <xdr:to>
      <xdr:col>76</xdr:col>
      <xdr:colOff>165100</xdr:colOff>
      <xdr:row>39</xdr:row>
      <xdr:rowOff>86011</xdr:rowOff>
    </xdr:to>
    <xdr:sp macro="" textlink="">
      <xdr:nvSpPr>
        <xdr:cNvPr id="545" name="楕円 544"/>
        <xdr:cNvSpPr/>
      </xdr:nvSpPr>
      <xdr:spPr>
        <a:xfrm>
          <a:off x="14541500" y="66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77138</xdr:rowOff>
    </xdr:from>
    <xdr:ext cx="378565" cy="259045"/>
    <xdr:sp macro="" textlink="">
      <xdr:nvSpPr>
        <xdr:cNvPr id="546" name="テキスト ボックス 545"/>
        <xdr:cNvSpPr txBox="1"/>
      </xdr:nvSpPr>
      <xdr:spPr>
        <a:xfrm>
          <a:off x="14403017" y="6763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164071</xdr:rowOff>
    </xdr:from>
    <xdr:to>
      <xdr:col>72</xdr:col>
      <xdr:colOff>38100</xdr:colOff>
      <xdr:row>39</xdr:row>
      <xdr:rowOff>94221</xdr:rowOff>
    </xdr:to>
    <xdr:sp macro="" textlink="">
      <xdr:nvSpPr>
        <xdr:cNvPr id="547" name="楕円 546"/>
        <xdr:cNvSpPr/>
      </xdr:nvSpPr>
      <xdr:spPr>
        <a:xfrm>
          <a:off x="13652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85348</xdr:rowOff>
    </xdr:from>
    <xdr:ext cx="313932" cy="259045"/>
    <xdr:sp macro="" textlink="">
      <xdr:nvSpPr>
        <xdr:cNvPr id="548" name="テキスト ボックス 547"/>
        <xdr:cNvSpPr txBox="1"/>
      </xdr:nvSpPr>
      <xdr:spPr>
        <a:xfrm>
          <a:off x="13546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99718</xdr:rowOff>
    </xdr:from>
    <xdr:to>
      <xdr:col>85</xdr:col>
      <xdr:colOff>127000</xdr:colOff>
      <xdr:row>75</xdr:row>
      <xdr:rowOff>115903</xdr:rowOff>
    </xdr:to>
    <xdr:cxnSp macro="">
      <xdr:nvCxnSpPr>
        <xdr:cNvPr id="626" name="直線コネクタ 625"/>
        <xdr:cNvCxnSpPr/>
      </xdr:nvCxnSpPr>
      <xdr:spPr>
        <a:xfrm>
          <a:off x="15481300" y="12958468"/>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84265</xdr:rowOff>
    </xdr:from>
    <xdr:to>
      <xdr:col>81</xdr:col>
      <xdr:colOff>50800</xdr:colOff>
      <xdr:row>75</xdr:row>
      <xdr:rowOff>99718</xdr:rowOff>
    </xdr:to>
    <xdr:cxnSp macro="">
      <xdr:nvCxnSpPr>
        <xdr:cNvPr id="629" name="直線コネクタ 628"/>
        <xdr:cNvCxnSpPr/>
      </xdr:nvCxnSpPr>
      <xdr:spPr>
        <a:xfrm>
          <a:off x="14592300" y="129430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78024</xdr:rowOff>
    </xdr:from>
    <xdr:to>
      <xdr:col>76</xdr:col>
      <xdr:colOff>114300</xdr:colOff>
      <xdr:row>75</xdr:row>
      <xdr:rowOff>84265</xdr:rowOff>
    </xdr:to>
    <xdr:cxnSp macro="">
      <xdr:nvCxnSpPr>
        <xdr:cNvPr id="632" name="直線コネクタ 631"/>
        <xdr:cNvCxnSpPr/>
      </xdr:nvCxnSpPr>
      <xdr:spPr>
        <a:xfrm>
          <a:off x="13703300" y="12936774"/>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57816</xdr:rowOff>
    </xdr:from>
    <xdr:to>
      <xdr:col>71</xdr:col>
      <xdr:colOff>177800</xdr:colOff>
      <xdr:row>75</xdr:row>
      <xdr:rowOff>78024</xdr:rowOff>
    </xdr:to>
    <xdr:cxnSp macro="">
      <xdr:nvCxnSpPr>
        <xdr:cNvPr id="635" name="直線コネクタ 634"/>
        <xdr:cNvCxnSpPr/>
      </xdr:nvCxnSpPr>
      <xdr:spPr>
        <a:xfrm>
          <a:off x="12814300" y="12916566"/>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65103</xdr:rowOff>
    </xdr:from>
    <xdr:to>
      <xdr:col>85</xdr:col>
      <xdr:colOff>177800</xdr:colOff>
      <xdr:row>75</xdr:row>
      <xdr:rowOff>166703</xdr:rowOff>
    </xdr:to>
    <xdr:sp macro="" textlink="">
      <xdr:nvSpPr>
        <xdr:cNvPr id="645" name="楕円 644"/>
        <xdr:cNvSpPr/>
      </xdr:nvSpPr>
      <xdr:spPr>
        <a:xfrm>
          <a:off x="16268700" y="129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43530</xdr:rowOff>
    </xdr:from>
    <xdr:ext cx="534377" cy="259045"/>
    <xdr:sp macro="" textlink="">
      <xdr:nvSpPr>
        <xdr:cNvPr id="646" name="公債費該当値テキスト"/>
        <xdr:cNvSpPr txBox="1"/>
      </xdr:nvSpPr>
      <xdr:spPr>
        <a:xfrm>
          <a:off x="16370300" y="129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48918</xdr:rowOff>
    </xdr:from>
    <xdr:to>
      <xdr:col>81</xdr:col>
      <xdr:colOff>101600</xdr:colOff>
      <xdr:row>75</xdr:row>
      <xdr:rowOff>150518</xdr:rowOff>
    </xdr:to>
    <xdr:sp macro="" textlink="">
      <xdr:nvSpPr>
        <xdr:cNvPr id="647" name="楕円 646"/>
        <xdr:cNvSpPr/>
      </xdr:nvSpPr>
      <xdr:spPr>
        <a:xfrm>
          <a:off x="15430500" y="1290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141645</xdr:rowOff>
    </xdr:from>
    <xdr:ext cx="534377" cy="259045"/>
    <xdr:sp macro="" textlink="">
      <xdr:nvSpPr>
        <xdr:cNvPr id="648" name="テキスト ボックス 647"/>
        <xdr:cNvSpPr txBox="1"/>
      </xdr:nvSpPr>
      <xdr:spPr>
        <a:xfrm>
          <a:off x="15214111" y="130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33465</xdr:rowOff>
    </xdr:from>
    <xdr:to>
      <xdr:col>76</xdr:col>
      <xdr:colOff>165100</xdr:colOff>
      <xdr:row>75</xdr:row>
      <xdr:rowOff>135065</xdr:rowOff>
    </xdr:to>
    <xdr:sp macro="" textlink="">
      <xdr:nvSpPr>
        <xdr:cNvPr id="649" name="楕円 648"/>
        <xdr:cNvSpPr/>
      </xdr:nvSpPr>
      <xdr:spPr>
        <a:xfrm>
          <a:off x="14541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126192</xdr:rowOff>
    </xdr:from>
    <xdr:ext cx="534377" cy="259045"/>
    <xdr:sp macro="" textlink="">
      <xdr:nvSpPr>
        <xdr:cNvPr id="650" name="テキスト ボックス 649"/>
        <xdr:cNvSpPr txBox="1"/>
      </xdr:nvSpPr>
      <xdr:spPr>
        <a:xfrm>
          <a:off x="14325111" y="12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27224</xdr:rowOff>
    </xdr:from>
    <xdr:to>
      <xdr:col>72</xdr:col>
      <xdr:colOff>38100</xdr:colOff>
      <xdr:row>75</xdr:row>
      <xdr:rowOff>128824</xdr:rowOff>
    </xdr:to>
    <xdr:sp macro="" textlink="">
      <xdr:nvSpPr>
        <xdr:cNvPr id="651" name="楕円 650"/>
        <xdr:cNvSpPr/>
      </xdr:nvSpPr>
      <xdr:spPr>
        <a:xfrm>
          <a:off x="13652500" y="128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119950</xdr:rowOff>
    </xdr:from>
    <xdr:ext cx="534377" cy="259045"/>
    <xdr:sp macro="" textlink="">
      <xdr:nvSpPr>
        <xdr:cNvPr id="652" name="テキスト ボックス 651"/>
        <xdr:cNvSpPr txBox="1"/>
      </xdr:nvSpPr>
      <xdr:spPr>
        <a:xfrm>
          <a:off x="13436111" y="129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7016</xdr:rowOff>
    </xdr:from>
    <xdr:to>
      <xdr:col>67</xdr:col>
      <xdr:colOff>101600</xdr:colOff>
      <xdr:row>75</xdr:row>
      <xdr:rowOff>108616</xdr:rowOff>
    </xdr:to>
    <xdr:sp macro="" textlink="">
      <xdr:nvSpPr>
        <xdr:cNvPr id="653" name="楕円 652"/>
        <xdr:cNvSpPr/>
      </xdr:nvSpPr>
      <xdr:spPr>
        <a:xfrm>
          <a:off x="12763500" y="128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99743</xdr:rowOff>
    </xdr:from>
    <xdr:ext cx="534377" cy="259045"/>
    <xdr:sp macro="" textlink="">
      <xdr:nvSpPr>
        <xdr:cNvPr id="654" name="テキスト ボックス 653"/>
        <xdr:cNvSpPr txBox="1"/>
      </xdr:nvSpPr>
      <xdr:spPr>
        <a:xfrm>
          <a:off x="12547111" y="129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53023</xdr:rowOff>
    </xdr:from>
    <xdr:to>
      <xdr:col>85</xdr:col>
      <xdr:colOff>127000</xdr:colOff>
      <xdr:row>99</xdr:row>
      <xdr:rowOff>14846</xdr:rowOff>
    </xdr:to>
    <xdr:cxnSp macro="">
      <xdr:nvCxnSpPr>
        <xdr:cNvPr id="683" name="直線コネクタ 682"/>
        <xdr:cNvCxnSpPr/>
      </xdr:nvCxnSpPr>
      <xdr:spPr>
        <a:xfrm flipV="1">
          <a:off x="15481300" y="16683673"/>
          <a:ext cx="838200" cy="30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161455</xdr:rowOff>
    </xdr:from>
    <xdr:to>
      <xdr:col>81</xdr:col>
      <xdr:colOff>50800</xdr:colOff>
      <xdr:row>99</xdr:row>
      <xdr:rowOff>14846</xdr:rowOff>
    </xdr:to>
    <xdr:cxnSp macro="">
      <xdr:nvCxnSpPr>
        <xdr:cNvPr id="686" name="直線コネクタ 685"/>
        <xdr:cNvCxnSpPr/>
      </xdr:nvCxnSpPr>
      <xdr:spPr>
        <a:xfrm>
          <a:off x="14592300" y="1696355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161455</xdr:rowOff>
    </xdr:from>
    <xdr:to>
      <xdr:col>76</xdr:col>
      <xdr:colOff>114300</xdr:colOff>
      <xdr:row>99</xdr:row>
      <xdr:rowOff>32601</xdr:rowOff>
    </xdr:to>
    <xdr:cxnSp macro="">
      <xdr:nvCxnSpPr>
        <xdr:cNvPr id="689" name="直線コネクタ 688"/>
        <xdr:cNvCxnSpPr/>
      </xdr:nvCxnSpPr>
      <xdr:spPr>
        <a:xfrm flipV="1">
          <a:off x="13703300" y="1696355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24448</xdr:rowOff>
    </xdr:from>
    <xdr:to>
      <xdr:col>71</xdr:col>
      <xdr:colOff>177800</xdr:colOff>
      <xdr:row>99</xdr:row>
      <xdr:rowOff>32601</xdr:rowOff>
    </xdr:to>
    <xdr:cxnSp macro="">
      <xdr:nvCxnSpPr>
        <xdr:cNvPr id="692" name="直線コネクタ 691"/>
        <xdr:cNvCxnSpPr/>
      </xdr:nvCxnSpPr>
      <xdr:spPr>
        <a:xfrm>
          <a:off x="12814300" y="1699799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2223</xdr:rowOff>
    </xdr:from>
    <xdr:to>
      <xdr:col>85</xdr:col>
      <xdr:colOff>177800</xdr:colOff>
      <xdr:row>97</xdr:row>
      <xdr:rowOff>103823</xdr:rowOff>
    </xdr:to>
    <xdr:sp macro="" textlink="">
      <xdr:nvSpPr>
        <xdr:cNvPr id="702" name="楕円 701"/>
        <xdr:cNvSpPr/>
      </xdr:nvSpPr>
      <xdr:spPr>
        <a:xfrm>
          <a:off x="162687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25100</xdr:rowOff>
    </xdr:from>
    <xdr:ext cx="469744" cy="259045"/>
    <xdr:sp macro="" textlink="">
      <xdr:nvSpPr>
        <xdr:cNvPr id="703" name="積立金該当値テキスト"/>
        <xdr:cNvSpPr txBox="1"/>
      </xdr:nvSpPr>
      <xdr:spPr>
        <a:xfrm>
          <a:off x="16370300" y="1648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135496</xdr:rowOff>
    </xdr:from>
    <xdr:to>
      <xdr:col>81</xdr:col>
      <xdr:colOff>101600</xdr:colOff>
      <xdr:row>99</xdr:row>
      <xdr:rowOff>65646</xdr:rowOff>
    </xdr:to>
    <xdr:sp macro="" textlink="">
      <xdr:nvSpPr>
        <xdr:cNvPr id="704" name="楕円 703"/>
        <xdr:cNvSpPr/>
      </xdr:nvSpPr>
      <xdr:spPr>
        <a:xfrm>
          <a:off x="15430500" y="169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56773</xdr:rowOff>
    </xdr:from>
    <xdr:ext cx="378565" cy="259045"/>
    <xdr:sp macro="" textlink="">
      <xdr:nvSpPr>
        <xdr:cNvPr id="705" name="テキスト ボックス 704"/>
        <xdr:cNvSpPr txBox="1"/>
      </xdr:nvSpPr>
      <xdr:spPr>
        <a:xfrm>
          <a:off x="15292017" y="1703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110655</xdr:rowOff>
    </xdr:from>
    <xdr:to>
      <xdr:col>76</xdr:col>
      <xdr:colOff>165100</xdr:colOff>
      <xdr:row>99</xdr:row>
      <xdr:rowOff>40805</xdr:rowOff>
    </xdr:to>
    <xdr:sp macro="" textlink="">
      <xdr:nvSpPr>
        <xdr:cNvPr id="706" name="楕円 705"/>
        <xdr:cNvSpPr/>
      </xdr:nvSpPr>
      <xdr:spPr>
        <a:xfrm>
          <a:off x="145415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31932</xdr:rowOff>
    </xdr:from>
    <xdr:ext cx="469744" cy="259045"/>
    <xdr:sp macro="" textlink="">
      <xdr:nvSpPr>
        <xdr:cNvPr id="707" name="テキスト ボックス 706"/>
        <xdr:cNvSpPr txBox="1"/>
      </xdr:nvSpPr>
      <xdr:spPr>
        <a:xfrm>
          <a:off x="14357428" y="170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153251</xdr:rowOff>
    </xdr:from>
    <xdr:to>
      <xdr:col>72</xdr:col>
      <xdr:colOff>38100</xdr:colOff>
      <xdr:row>99</xdr:row>
      <xdr:rowOff>83401</xdr:rowOff>
    </xdr:to>
    <xdr:sp macro="" textlink="">
      <xdr:nvSpPr>
        <xdr:cNvPr id="708" name="楕円 707"/>
        <xdr:cNvSpPr/>
      </xdr:nvSpPr>
      <xdr:spPr>
        <a:xfrm>
          <a:off x="13652500" y="16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74528</xdr:rowOff>
    </xdr:from>
    <xdr:ext cx="378565" cy="259045"/>
    <xdr:sp macro="" textlink="">
      <xdr:nvSpPr>
        <xdr:cNvPr id="709" name="テキスト ボックス 708"/>
        <xdr:cNvSpPr txBox="1"/>
      </xdr:nvSpPr>
      <xdr:spPr>
        <a:xfrm>
          <a:off x="13514017" y="1704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145098</xdr:rowOff>
    </xdr:from>
    <xdr:to>
      <xdr:col>67</xdr:col>
      <xdr:colOff>101600</xdr:colOff>
      <xdr:row>99</xdr:row>
      <xdr:rowOff>75248</xdr:rowOff>
    </xdr:to>
    <xdr:sp macro="" textlink="">
      <xdr:nvSpPr>
        <xdr:cNvPr id="710" name="楕円 709"/>
        <xdr:cNvSpPr/>
      </xdr:nvSpPr>
      <xdr:spPr>
        <a:xfrm>
          <a:off x="12763500" y="169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66375</xdr:rowOff>
    </xdr:from>
    <xdr:ext cx="378565" cy="259045"/>
    <xdr:sp macro="" textlink="">
      <xdr:nvSpPr>
        <xdr:cNvPr id="711" name="テキスト ボックス 710"/>
        <xdr:cNvSpPr txBox="1"/>
      </xdr:nvSpPr>
      <xdr:spPr>
        <a:xfrm>
          <a:off x="12625017" y="1703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11847</xdr:rowOff>
    </xdr:from>
    <xdr:to>
      <xdr:col>116</xdr:col>
      <xdr:colOff>63500</xdr:colOff>
      <xdr:row>39</xdr:row>
      <xdr:rowOff>27686</xdr:rowOff>
    </xdr:to>
    <xdr:cxnSp macro="">
      <xdr:nvCxnSpPr>
        <xdr:cNvPr id="742" name="直線コネクタ 741"/>
        <xdr:cNvCxnSpPr/>
      </xdr:nvCxnSpPr>
      <xdr:spPr>
        <a:xfrm flipV="1">
          <a:off x="21323300" y="6698397"/>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67038</xdr:rowOff>
    </xdr:from>
    <xdr:to>
      <xdr:col>111</xdr:col>
      <xdr:colOff>177800</xdr:colOff>
      <xdr:row>39</xdr:row>
      <xdr:rowOff>27686</xdr:rowOff>
    </xdr:to>
    <xdr:cxnSp macro="">
      <xdr:nvCxnSpPr>
        <xdr:cNvPr id="745" name="直線コネクタ 744"/>
        <xdr:cNvCxnSpPr/>
      </xdr:nvCxnSpPr>
      <xdr:spPr>
        <a:xfrm>
          <a:off x="20434300" y="6582138"/>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67038</xdr:rowOff>
    </xdr:from>
    <xdr:to>
      <xdr:col>107</xdr:col>
      <xdr:colOff>50800</xdr:colOff>
      <xdr:row>38</xdr:row>
      <xdr:rowOff>140353</xdr:rowOff>
    </xdr:to>
    <xdr:cxnSp macro="">
      <xdr:nvCxnSpPr>
        <xdr:cNvPr id="748" name="直線コネクタ 747"/>
        <xdr:cNvCxnSpPr/>
      </xdr:nvCxnSpPr>
      <xdr:spPr>
        <a:xfrm flipV="1">
          <a:off x="19545300" y="6582138"/>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33727</xdr:rowOff>
    </xdr:from>
    <xdr:to>
      <xdr:col>102</xdr:col>
      <xdr:colOff>114300</xdr:colOff>
      <xdr:row>38</xdr:row>
      <xdr:rowOff>140353</xdr:rowOff>
    </xdr:to>
    <xdr:cxnSp macro="">
      <xdr:nvCxnSpPr>
        <xdr:cNvPr id="751" name="直線コネクタ 750"/>
        <xdr:cNvCxnSpPr/>
      </xdr:nvCxnSpPr>
      <xdr:spPr>
        <a:xfrm>
          <a:off x="18656300" y="6548827"/>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132497</xdr:rowOff>
    </xdr:from>
    <xdr:to>
      <xdr:col>116</xdr:col>
      <xdr:colOff>114300</xdr:colOff>
      <xdr:row>39</xdr:row>
      <xdr:rowOff>62647</xdr:rowOff>
    </xdr:to>
    <xdr:sp macro="" textlink="">
      <xdr:nvSpPr>
        <xdr:cNvPr id="761" name="楕円 760"/>
        <xdr:cNvSpPr/>
      </xdr:nvSpPr>
      <xdr:spPr>
        <a:xfrm>
          <a:off x="22110700" y="66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47424</xdr:rowOff>
    </xdr:from>
    <xdr:ext cx="378565" cy="259045"/>
    <xdr:sp macro="" textlink="">
      <xdr:nvSpPr>
        <xdr:cNvPr id="762" name="投資及び出資金該当値テキスト"/>
        <xdr:cNvSpPr txBox="1"/>
      </xdr:nvSpPr>
      <xdr:spPr>
        <a:xfrm>
          <a:off x="22212300" y="656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148336</xdr:rowOff>
    </xdr:from>
    <xdr:to>
      <xdr:col>112</xdr:col>
      <xdr:colOff>38100</xdr:colOff>
      <xdr:row>39</xdr:row>
      <xdr:rowOff>78486</xdr:rowOff>
    </xdr:to>
    <xdr:sp macro="" textlink="">
      <xdr:nvSpPr>
        <xdr:cNvPr id="763" name="楕円 762"/>
        <xdr:cNvSpPr/>
      </xdr:nvSpPr>
      <xdr:spPr>
        <a:xfrm>
          <a:off x="21272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69613</xdr:rowOff>
    </xdr:from>
    <xdr:ext cx="378565" cy="259045"/>
    <xdr:sp macro="" textlink="">
      <xdr:nvSpPr>
        <xdr:cNvPr id="764" name="テキスト ボックス 763"/>
        <xdr:cNvSpPr txBox="1"/>
      </xdr:nvSpPr>
      <xdr:spPr>
        <a:xfrm>
          <a:off x="21134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16238</xdr:rowOff>
    </xdr:from>
    <xdr:to>
      <xdr:col>107</xdr:col>
      <xdr:colOff>101600</xdr:colOff>
      <xdr:row>38</xdr:row>
      <xdr:rowOff>117838</xdr:rowOff>
    </xdr:to>
    <xdr:sp macro="" textlink="">
      <xdr:nvSpPr>
        <xdr:cNvPr id="765" name="楕円 764"/>
        <xdr:cNvSpPr/>
      </xdr:nvSpPr>
      <xdr:spPr>
        <a:xfrm>
          <a:off x="203835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108965</xdr:rowOff>
    </xdr:from>
    <xdr:ext cx="469744" cy="259045"/>
    <xdr:sp macro="" textlink="">
      <xdr:nvSpPr>
        <xdr:cNvPr id="766" name="テキスト ボックス 765"/>
        <xdr:cNvSpPr txBox="1"/>
      </xdr:nvSpPr>
      <xdr:spPr>
        <a:xfrm>
          <a:off x="20199428" y="66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89553</xdr:rowOff>
    </xdr:from>
    <xdr:to>
      <xdr:col>102</xdr:col>
      <xdr:colOff>165100</xdr:colOff>
      <xdr:row>39</xdr:row>
      <xdr:rowOff>19703</xdr:rowOff>
    </xdr:to>
    <xdr:sp macro="" textlink="">
      <xdr:nvSpPr>
        <xdr:cNvPr id="767" name="楕円 766"/>
        <xdr:cNvSpPr/>
      </xdr:nvSpPr>
      <xdr:spPr>
        <a:xfrm>
          <a:off x="19494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10830</xdr:rowOff>
    </xdr:from>
    <xdr:ext cx="378565" cy="259045"/>
    <xdr:sp macro="" textlink="">
      <xdr:nvSpPr>
        <xdr:cNvPr id="768" name="テキスト ボックス 767"/>
        <xdr:cNvSpPr txBox="1"/>
      </xdr:nvSpPr>
      <xdr:spPr>
        <a:xfrm>
          <a:off x="19356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154377</xdr:rowOff>
    </xdr:from>
    <xdr:to>
      <xdr:col>98</xdr:col>
      <xdr:colOff>38100</xdr:colOff>
      <xdr:row>38</xdr:row>
      <xdr:rowOff>84527</xdr:rowOff>
    </xdr:to>
    <xdr:sp macro="" textlink="">
      <xdr:nvSpPr>
        <xdr:cNvPr id="769" name="楕円 768"/>
        <xdr:cNvSpPr/>
      </xdr:nvSpPr>
      <xdr:spPr>
        <a:xfrm>
          <a:off x="18605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75654</xdr:rowOff>
    </xdr:from>
    <xdr:ext cx="469744" cy="259045"/>
    <xdr:sp macro="" textlink="">
      <xdr:nvSpPr>
        <xdr:cNvPr id="770" name="テキスト ボックス 769"/>
        <xdr:cNvSpPr txBox="1"/>
      </xdr:nvSpPr>
      <xdr:spPr>
        <a:xfrm>
          <a:off x="18421428" y="65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36895</xdr:rowOff>
    </xdr:from>
    <xdr:to>
      <xdr:col>116</xdr:col>
      <xdr:colOff>63500</xdr:colOff>
      <xdr:row>59</xdr:row>
      <xdr:rowOff>40259</xdr:rowOff>
    </xdr:to>
    <xdr:cxnSp macro="">
      <xdr:nvCxnSpPr>
        <xdr:cNvPr id="801" name="直線コネクタ 800"/>
        <xdr:cNvCxnSpPr/>
      </xdr:nvCxnSpPr>
      <xdr:spPr>
        <a:xfrm flipV="1">
          <a:off x="21323300" y="10152445"/>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167377</xdr:rowOff>
    </xdr:from>
    <xdr:to>
      <xdr:col>111</xdr:col>
      <xdr:colOff>177800</xdr:colOff>
      <xdr:row>59</xdr:row>
      <xdr:rowOff>40259</xdr:rowOff>
    </xdr:to>
    <xdr:cxnSp macro="">
      <xdr:nvCxnSpPr>
        <xdr:cNvPr id="804" name="直線コネクタ 803"/>
        <xdr:cNvCxnSpPr/>
      </xdr:nvCxnSpPr>
      <xdr:spPr>
        <a:xfrm>
          <a:off x="20434300" y="10111477"/>
          <a:ext cx="8890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167377</xdr:rowOff>
    </xdr:from>
    <xdr:to>
      <xdr:col>107</xdr:col>
      <xdr:colOff>50800</xdr:colOff>
      <xdr:row>59</xdr:row>
      <xdr:rowOff>33531</xdr:rowOff>
    </xdr:to>
    <xdr:cxnSp macro="">
      <xdr:nvCxnSpPr>
        <xdr:cNvPr id="807" name="直線コネクタ 806"/>
        <xdr:cNvCxnSpPr/>
      </xdr:nvCxnSpPr>
      <xdr:spPr>
        <a:xfrm flipV="1">
          <a:off x="19545300" y="10111477"/>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33238</xdr:rowOff>
    </xdr:from>
    <xdr:to>
      <xdr:col>102</xdr:col>
      <xdr:colOff>114300</xdr:colOff>
      <xdr:row>59</xdr:row>
      <xdr:rowOff>33531</xdr:rowOff>
    </xdr:to>
    <xdr:cxnSp macro="">
      <xdr:nvCxnSpPr>
        <xdr:cNvPr id="810" name="直線コネクタ 809"/>
        <xdr:cNvCxnSpPr/>
      </xdr:nvCxnSpPr>
      <xdr:spPr>
        <a:xfrm>
          <a:off x="18656300" y="1014878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157545</xdr:rowOff>
    </xdr:from>
    <xdr:to>
      <xdr:col>116</xdr:col>
      <xdr:colOff>114300</xdr:colOff>
      <xdr:row>59</xdr:row>
      <xdr:rowOff>87695</xdr:rowOff>
    </xdr:to>
    <xdr:sp macro="" textlink="">
      <xdr:nvSpPr>
        <xdr:cNvPr id="820" name="楕円 819"/>
        <xdr:cNvSpPr/>
      </xdr:nvSpPr>
      <xdr:spPr>
        <a:xfrm>
          <a:off x="22110700" y="10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72472</xdr:rowOff>
    </xdr:from>
    <xdr:ext cx="469744" cy="259045"/>
    <xdr:sp macro="" textlink="">
      <xdr:nvSpPr>
        <xdr:cNvPr id="821" name="貸付金該当値テキスト"/>
        <xdr:cNvSpPr txBox="1"/>
      </xdr:nvSpPr>
      <xdr:spPr>
        <a:xfrm>
          <a:off x="22212300" y="100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160909</xdr:rowOff>
    </xdr:from>
    <xdr:to>
      <xdr:col>112</xdr:col>
      <xdr:colOff>38100</xdr:colOff>
      <xdr:row>59</xdr:row>
      <xdr:rowOff>91059</xdr:rowOff>
    </xdr:to>
    <xdr:sp macro="" textlink="">
      <xdr:nvSpPr>
        <xdr:cNvPr id="822" name="楕円 821"/>
        <xdr:cNvSpPr/>
      </xdr:nvSpPr>
      <xdr:spPr>
        <a:xfrm>
          <a:off x="21272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82186</xdr:rowOff>
    </xdr:from>
    <xdr:ext cx="469744" cy="259045"/>
    <xdr:sp macro="" textlink="">
      <xdr:nvSpPr>
        <xdr:cNvPr id="823" name="テキスト ボックス 822"/>
        <xdr:cNvSpPr txBox="1"/>
      </xdr:nvSpPr>
      <xdr:spPr>
        <a:xfrm>
          <a:off x="21088428"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116577</xdr:rowOff>
    </xdr:from>
    <xdr:to>
      <xdr:col>107</xdr:col>
      <xdr:colOff>101600</xdr:colOff>
      <xdr:row>59</xdr:row>
      <xdr:rowOff>46727</xdr:rowOff>
    </xdr:to>
    <xdr:sp macro="" textlink="">
      <xdr:nvSpPr>
        <xdr:cNvPr id="824" name="楕円 823"/>
        <xdr:cNvSpPr/>
      </xdr:nvSpPr>
      <xdr:spPr>
        <a:xfrm>
          <a:off x="20383500" y="100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37854</xdr:rowOff>
    </xdr:from>
    <xdr:ext cx="469744" cy="259045"/>
    <xdr:sp macro="" textlink="">
      <xdr:nvSpPr>
        <xdr:cNvPr id="825" name="テキスト ボックス 824"/>
        <xdr:cNvSpPr txBox="1"/>
      </xdr:nvSpPr>
      <xdr:spPr>
        <a:xfrm>
          <a:off x="20199428" y="101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154181</xdr:rowOff>
    </xdr:from>
    <xdr:to>
      <xdr:col>102</xdr:col>
      <xdr:colOff>165100</xdr:colOff>
      <xdr:row>59</xdr:row>
      <xdr:rowOff>84331</xdr:rowOff>
    </xdr:to>
    <xdr:sp macro="" textlink="">
      <xdr:nvSpPr>
        <xdr:cNvPr id="826" name="楕円 825"/>
        <xdr:cNvSpPr/>
      </xdr:nvSpPr>
      <xdr:spPr>
        <a:xfrm>
          <a:off x="19494500" y="100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75458</xdr:rowOff>
    </xdr:from>
    <xdr:ext cx="469744" cy="259045"/>
    <xdr:sp macro="" textlink="">
      <xdr:nvSpPr>
        <xdr:cNvPr id="827" name="テキスト ボックス 826"/>
        <xdr:cNvSpPr txBox="1"/>
      </xdr:nvSpPr>
      <xdr:spPr>
        <a:xfrm>
          <a:off x="19310428" y="101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153888</xdr:rowOff>
    </xdr:from>
    <xdr:to>
      <xdr:col>98</xdr:col>
      <xdr:colOff>38100</xdr:colOff>
      <xdr:row>59</xdr:row>
      <xdr:rowOff>84038</xdr:rowOff>
    </xdr:to>
    <xdr:sp macro="" textlink="">
      <xdr:nvSpPr>
        <xdr:cNvPr id="828" name="楕円 827"/>
        <xdr:cNvSpPr/>
      </xdr:nvSpPr>
      <xdr:spPr>
        <a:xfrm>
          <a:off x="18605500" y="100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75165</xdr:rowOff>
    </xdr:from>
    <xdr:ext cx="469744" cy="259045"/>
    <xdr:sp macro="" textlink="">
      <xdr:nvSpPr>
        <xdr:cNvPr id="829" name="テキスト ボックス 828"/>
        <xdr:cNvSpPr txBox="1"/>
      </xdr:nvSpPr>
      <xdr:spPr>
        <a:xfrm>
          <a:off x="18421428" y="101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133452</xdr:rowOff>
    </xdr:from>
    <xdr:to>
      <xdr:col>116</xdr:col>
      <xdr:colOff>63500</xdr:colOff>
      <xdr:row>78</xdr:row>
      <xdr:rowOff>141872</xdr:rowOff>
    </xdr:to>
    <xdr:cxnSp macro="">
      <xdr:nvCxnSpPr>
        <xdr:cNvPr id="859" name="直線コネクタ 858"/>
        <xdr:cNvCxnSpPr/>
      </xdr:nvCxnSpPr>
      <xdr:spPr>
        <a:xfrm flipV="1">
          <a:off x="21323300" y="13506552"/>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133719</xdr:rowOff>
    </xdr:from>
    <xdr:to>
      <xdr:col>111</xdr:col>
      <xdr:colOff>177800</xdr:colOff>
      <xdr:row>78</xdr:row>
      <xdr:rowOff>141872</xdr:rowOff>
    </xdr:to>
    <xdr:cxnSp macro="">
      <xdr:nvCxnSpPr>
        <xdr:cNvPr id="862" name="直線コネクタ 861"/>
        <xdr:cNvCxnSpPr/>
      </xdr:nvCxnSpPr>
      <xdr:spPr>
        <a:xfrm>
          <a:off x="20434300" y="1350681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103924</xdr:rowOff>
    </xdr:from>
    <xdr:to>
      <xdr:col>107</xdr:col>
      <xdr:colOff>50800</xdr:colOff>
      <xdr:row>78</xdr:row>
      <xdr:rowOff>133719</xdr:rowOff>
    </xdr:to>
    <xdr:cxnSp macro="">
      <xdr:nvCxnSpPr>
        <xdr:cNvPr id="865" name="直線コネクタ 864"/>
        <xdr:cNvCxnSpPr/>
      </xdr:nvCxnSpPr>
      <xdr:spPr>
        <a:xfrm>
          <a:off x="19545300" y="13134124"/>
          <a:ext cx="889000" cy="3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103924</xdr:rowOff>
    </xdr:from>
    <xdr:to>
      <xdr:col>102</xdr:col>
      <xdr:colOff>114300</xdr:colOff>
      <xdr:row>76</xdr:row>
      <xdr:rowOff>129603</xdr:rowOff>
    </xdr:to>
    <xdr:cxnSp macro="">
      <xdr:nvCxnSpPr>
        <xdr:cNvPr id="868" name="直線コネクタ 867"/>
        <xdr:cNvCxnSpPr/>
      </xdr:nvCxnSpPr>
      <xdr:spPr>
        <a:xfrm flipV="1">
          <a:off x="18656300" y="1313412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82652</xdr:rowOff>
    </xdr:from>
    <xdr:to>
      <xdr:col>116</xdr:col>
      <xdr:colOff>114300</xdr:colOff>
      <xdr:row>79</xdr:row>
      <xdr:rowOff>12802</xdr:rowOff>
    </xdr:to>
    <xdr:sp macro="" textlink="">
      <xdr:nvSpPr>
        <xdr:cNvPr id="878" name="楕円 877"/>
        <xdr:cNvSpPr/>
      </xdr:nvSpPr>
      <xdr:spPr>
        <a:xfrm>
          <a:off x="221107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169029</xdr:rowOff>
    </xdr:from>
    <xdr:ext cx="534377" cy="259045"/>
    <xdr:sp macro="" textlink="">
      <xdr:nvSpPr>
        <xdr:cNvPr id="879" name="繰出金該当値テキスト"/>
        <xdr:cNvSpPr txBox="1"/>
      </xdr:nvSpPr>
      <xdr:spPr>
        <a:xfrm>
          <a:off x="22212300" y="133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91072</xdr:rowOff>
    </xdr:from>
    <xdr:to>
      <xdr:col>112</xdr:col>
      <xdr:colOff>38100</xdr:colOff>
      <xdr:row>79</xdr:row>
      <xdr:rowOff>21222</xdr:rowOff>
    </xdr:to>
    <xdr:sp macro="" textlink="">
      <xdr:nvSpPr>
        <xdr:cNvPr id="880" name="楕円 879"/>
        <xdr:cNvSpPr/>
      </xdr:nvSpPr>
      <xdr:spPr>
        <a:xfrm>
          <a:off x="21272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12349</xdr:rowOff>
    </xdr:from>
    <xdr:ext cx="534377" cy="259045"/>
    <xdr:sp macro="" textlink="">
      <xdr:nvSpPr>
        <xdr:cNvPr id="881" name="テキスト ボックス 880"/>
        <xdr:cNvSpPr txBox="1"/>
      </xdr:nvSpPr>
      <xdr:spPr>
        <a:xfrm>
          <a:off x="21056111" y="135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82919</xdr:rowOff>
    </xdr:from>
    <xdr:to>
      <xdr:col>107</xdr:col>
      <xdr:colOff>101600</xdr:colOff>
      <xdr:row>79</xdr:row>
      <xdr:rowOff>13069</xdr:rowOff>
    </xdr:to>
    <xdr:sp macro="" textlink="">
      <xdr:nvSpPr>
        <xdr:cNvPr id="882" name="楕円 881"/>
        <xdr:cNvSpPr/>
      </xdr:nvSpPr>
      <xdr:spPr>
        <a:xfrm>
          <a:off x="20383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4196</xdr:rowOff>
    </xdr:from>
    <xdr:ext cx="534377" cy="259045"/>
    <xdr:sp macro="" textlink="">
      <xdr:nvSpPr>
        <xdr:cNvPr id="883" name="テキスト ボックス 882"/>
        <xdr:cNvSpPr txBox="1"/>
      </xdr:nvSpPr>
      <xdr:spPr>
        <a:xfrm>
          <a:off x="20167111" y="135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53124</xdr:rowOff>
    </xdr:from>
    <xdr:to>
      <xdr:col>102</xdr:col>
      <xdr:colOff>165100</xdr:colOff>
      <xdr:row>76</xdr:row>
      <xdr:rowOff>154724</xdr:rowOff>
    </xdr:to>
    <xdr:sp macro="" textlink="">
      <xdr:nvSpPr>
        <xdr:cNvPr id="884" name="楕円 883"/>
        <xdr:cNvSpPr/>
      </xdr:nvSpPr>
      <xdr:spPr>
        <a:xfrm>
          <a:off x="19494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145851</xdr:rowOff>
    </xdr:from>
    <xdr:ext cx="534377" cy="259045"/>
    <xdr:sp macro="" textlink="">
      <xdr:nvSpPr>
        <xdr:cNvPr id="885" name="テキスト ボックス 884"/>
        <xdr:cNvSpPr txBox="1"/>
      </xdr:nvSpPr>
      <xdr:spPr>
        <a:xfrm>
          <a:off x="19278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78803</xdr:rowOff>
    </xdr:from>
    <xdr:to>
      <xdr:col>98</xdr:col>
      <xdr:colOff>38100</xdr:colOff>
      <xdr:row>77</xdr:row>
      <xdr:rowOff>8953</xdr:rowOff>
    </xdr:to>
    <xdr:sp macro="" textlink="">
      <xdr:nvSpPr>
        <xdr:cNvPr id="886" name="楕円 885"/>
        <xdr:cNvSpPr/>
      </xdr:nvSpPr>
      <xdr:spPr>
        <a:xfrm>
          <a:off x="18605500" y="131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xdr:rowOff>
    </xdr:from>
    <xdr:ext cx="534377" cy="259045"/>
    <xdr:sp macro="" textlink="">
      <xdr:nvSpPr>
        <xdr:cNvPr id="887" name="テキスト ボックス 886"/>
        <xdr:cNvSpPr txBox="1"/>
      </xdr:nvSpPr>
      <xdr:spPr>
        <a:xfrm>
          <a:off x="18389111" y="132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円となっており、類似団体と比較して一人当たりのコストは低い水準にある。今後も引き続き、適正な給与水準の確保と総人件費の抑制を図るとともに、定員の適正化に努める。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令和２年度の住民一人当たりの歳出額は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465,534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円であり、令和元年度と比較して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125,549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円増加したものの、類似団体と比較すると、本市の歳出は総じて少なく、中でも、維持補修費、普通建設事業費（うち新規整備）、扶助費、公債費、繰出金等の歳出が少ない傾向にある。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104,617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円増加した。主な要因は、新型コロナウイルス関連の特別定額給付金事業や新型コロナウイルス感染症対策協力金の皆増である。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普通建設事業費は、駅前大通二丁目地区第一種市街地再開発等事業費や斎場整備事業費の増に伴い、住民一人当たりの金額が前年度と比較して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円増加した。類似団体と比較すると新規整備は低い傾向にあるが、更新設備で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円上回っており、今後も施設の老朽化対策に要する費用の増加が見込まれる。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積立金は、未来産業支援基金や新型コロナウイルス感染症対策基金積立金の皆増により、住民一人当たりの金額が前年度と比較して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375,329
356,570
261.86
179,939,648
174,728,401
4,758,909
74,283,455
100,346,591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55880</xdr:rowOff>
    </xdr:from>
    <xdr:to>
      <xdr:col>24</xdr:col>
      <xdr:colOff>63500</xdr:colOff>
      <xdr:row>36</xdr:row>
      <xdr:rowOff>76454</xdr:rowOff>
    </xdr:to>
    <xdr:cxnSp macro="">
      <xdr:nvCxnSpPr>
        <xdr:cNvPr id="61" name="直線コネクタ 60"/>
        <xdr:cNvCxnSpPr/>
      </xdr:nvCxnSpPr>
      <xdr:spPr>
        <a:xfrm>
          <a:off x="3797300" y="622808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23114</xdr:rowOff>
    </xdr:from>
    <xdr:to>
      <xdr:col>19</xdr:col>
      <xdr:colOff>177800</xdr:colOff>
      <xdr:row>36</xdr:row>
      <xdr:rowOff>55880</xdr:rowOff>
    </xdr:to>
    <xdr:cxnSp macro="">
      <xdr:nvCxnSpPr>
        <xdr:cNvPr id="64" name="直線コネクタ 63"/>
        <xdr:cNvCxnSpPr/>
      </xdr:nvCxnSpPr>
      <xdr:spPr>
        <a:xfrm>
          <a:off x="2908300" y="619531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36</xdr:row>
      <xdr:rowOff>23114</xdr:rowOff>
    </xdr:to>
    <xdr:cxnSp macro="">
      <xdr:nvCxnSpPr>
        <xdr:cNvPr id="67" name="直線コネクタ 66"/>
        <xdr:cNvCxnSpPr/>
      </xdr:nvCxnSpPr>
      <xdr:spPr>
        <a:xfrm>
          <a:off x="2019300" y="6190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146558</xdr:rowOff>
    </xdr:from>
    <xdr:to>
      <xdr:col>10</xdr:col>
      <xdr:colOff>114300</xdr:colOff>
      <xdr:row>36</xdr:row>
      <xdr:rowOff>18542</xdr:rowOff>
    </xdr:to>
    <xdr:cxnSp macro="">
      <xdr:nvCxnSpPr>
        <xdr:cNvPr id="70" name="直線コネクタ 69"/>
        <xdr:cNvCxnSpPr/>
      </xdr:nvCxnSpPr>
      <xdr:spPr>
        <a:xfrm>
          <a:off x="1130300" y="61473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80" name="楕円 79"/>
        <xdr:cNvSpPr/>
      </xdr:nvSpPr>
      <xdr:spPr>
        <a:xfrm>
          <a:off x="45847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4081</xdr:rowOff>
    </xdr:from>
    <xdr:ext cx="469744" cy="259045"/>
    <xdr:sp macro="" textlink="">
      <xdr:nvSpPr>
        <xdr:cNvPr id="81" name="議会費該当値テキスト"/>
        <xdr:cNvSpPr txBox="1"/>
      </xdr:nvSpPr>
      <xdr:spPr>
        <a:xfrm>
          <a:off x="4686300"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97807</xdr:rowOff>
    </xdr:from>
    <xdr:ext cx="469744" cy="259045"/>
    <xdr:sp macro="" textlink="">
      <xdr:nvSpPr>
        <xdr:cNvPr id="83" name="テキスト ボックス 82"/>
        <xdr:cNvSpPr txBox="1"/>
      </xdr:nvSpPr>
      <xdr:spPr>
        <a:xfrm>
          <a:off x="3562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143764</xdr:rowOff>
    </xdr:from>
    <xdr:to>
      <xdr:col>15</xdr:col>
      <xdr:colOff>101600</xdr:colOff>
      <xdr:row>36</xdr:row>
      <xdr:rowOff>73914</xdr:rowOff>
    </xdr:to>
    <xdr:sp macro="" textlink="">
      <xdr:nvSpPr>
        <xdr:cNvPr id="84" name="楕円 83"/>
        <xdr:cNvSpPr/>
      </xdr:nvSpPr>
      <xdr:spPr>
        <a:xfrm>
          <a:off x="2857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65041</xdr:rowOff>
    </xdr:from>
    <xdr:ext cx="469744" cy="259045"/>
    <xdr:sp macro="" textlink="">
      <xdr:nvSpPr>
        <xdr:cNvPr id="85" name="テキスト ボックス 84"/>
        <xdr:cNvSpPr txBox="1"/>
      </xdr:nvSpPr>
      <xdr:spPr>
        <a:xfrm>
          <a:off x="2673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139192</xdr:rowOff>
    </xdr:from>
    <xdr:to>
      <xdr:col>10</xdr:col>
      <xdr:colOff>165100</xdr:colOff>
      <xdr:row>36</xdr:row>
      <xdr:rowOff>69342</xdr:rowOff>
    </xdr:to>
    <xdr:sp macro="" textlink="">
      <xdr:nvSpPr>
        <xdr:cNvPr id="86" name="楕円 85"/>
        <xdr:cNvSpPr/>
      </xdr:nvSpPr>
      <xdr:spPr>
        <a:xfrm>
          <a:off x="1968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60469</xdr:rowOff>
    </xdr:from>
    <xdr:ext cx="469744" cy="259045"/>
    <xdr:sp macro="" textlink="">
      <xdr:nvSpPr>
        <xdr:cNvPr id="87" name="テキスト ボックス 86"/>
        <xdr:cNvSpPr txBox="1"/>
      </xdr:nvSpPr>
      <xdr:spPr>
        <a:xfrm>
          <a:off x="1784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95758</xdr:rowOff>
    </xdr:from>
    <xdr:to>
      <xdr:col>6</xdr:col>
      <xdr:colOff>38100</xdr:colOff>
      <xdr:row>36</xdr:row>
      <xdr:rowOff>25908</xdr:rowOff>
    </xdr:to>
    <xdr:sp macro="" textlink="">
      <xdr:nvSpPr>
        <xdr:cNvPr id="88" name="楕円 87"/>
        <xdr:cNvSpPr/>
      </xdr:nvSpPr>
      <xdr:spPr>
        <a:xfrm>
          <a:off x="1079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17035</xdr:rowOff>
    </xdr:from>
    <xdr:ext cx="469744" cy="259045"/>
    <xdr:sp macro="" textlink="">
      <xdr:nvSpPr>
        <xdr:cNvPr id="89" name="テキスト ボックス 88"/>
        <xdr:cNvSpPr txBox="1"/>
      </xdr:nvSpPr>
      <xdr:spPr>
        <a:xfrm>
          <a:off x="895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70006</xdr:rowOff>
    </xdr:from>
    <xdr:to>
      <xdr:col>24</xdr:col>
      <xdr:colOff>62865</xdr:colOff>
      <xdr:row>53</xdr:row>
      <xdr:rowOff>644</xdr:rowOff>
    </xdr:to>
    <xdr:cxnSp macro="">
      <xdr:nvCxnSpPr>
        <xdr:cNvPr id="117" name="直線コネクタ 116"/>
        <xdr:cNvCxnSpPr/>
      </xdr:nvCxnSpPr>
      <xdr:spPr>
        <a:xfrm flipV="1">
          <a:off x="4633595" y="8642506"/>
          <a:ext cx="1270" cy="444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4471</xdr:rowOff>
    </xdr:from>
    <xdr:ext cx="599010" cy="259045"/>
    <xdr:sp macro="" textlink="">
      <xdr:nvSpPr>
        <xdr:cNvPr id="118" name="総務費最小値テキスト"/>
        <xdr:cNvSpPr txBox="1"/>
      </xdr:nvSpPr>
      <xdr:spPr>
        <a:xfrm>
          <a:off x="4686300" y="909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644</xdr:rowOff>
    </xdr:from>
    <xdr:to>
      <xdr:col>24</xdr:col>
      <xdr:colOff>152400</xdr:colOff>
      <xdr:row>53</xdr:row>
      <xdr:rowOff>644</xdr:rowOff>
    </xdr:to>
    <xdr:cxnSp macro="">
      <xdr:nvCxnSpPr>
        <xdr:cNvPr id="119" name="直線コネクタ 118"/>
        <xdr:cNvCxnSpPr/>
      </xdr:nvCxnSpPr>
      <xdr:spPr>
        <a:xfrm>
          <a:off x="4546600" y="90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16683</xdr:rowOff>
    </xdr:from>
    <xdr:ext cx="599010" cy="259045"/>
    <xdr:sp macro="" textlink="">
      <xdr:nvSpPr>
        <xdr:cNvPr id="120" name="総務費最大値テキスト"/>
        <xdr:cNvSpPr txBox="1"/>
      </xdr:nvSpPr>
      <xdr:spPr>
        <a:xfrm>
          <a:off x="4686300" y="841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70006</xdr:rowOff>
    </xdr:from>
    <xdr:to>
      <xdr:col>24</xdr:col>
      <xdr:colOff>152400</xdr:colOff>
      <xdr:row>50</xdr:row>
      <xdr:rowOff>70006</xdr:rowOff>
    </xdr:to>
    <xdr:cxnSp macro="">
      <xdr:nvCxnSpPr>
        <xdr:cNvPr id="121" name="直線コネクタ 120"/>
        <xdr:cNvCxnSpPr/>
      </xdr:nvCxnSpPr>
      <xdr:spPr>
        <a:xfrm>
          <a:off x="4546600" y="864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147863</xdr:rowOff>
    </xdr:from>
    <xdr:to>
      <xdr:col>24</xdr:col>
      <xdr:colOff>63500</xdr:colOff>
      <xdr:row>58</xdr:row>
      <xdr:rowOff>80226</xdr:rowOff>
    </xdr:to>
    <xdr:cxnSp macro="">
      <xdr:nvCxnSpPr>
        <xdr:cNvPr id="122" name="直線コネクタ 121"/>
        <xdr:cNvCxnSpPr/>
      </xdr:nvCxnSpPr>
      <xdr:spPr>
        <a:xfrm flipV="1">
          <a:off x="3797300" y="9063263"/>
          <a:ext cx="838200" cy="96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138495</xdr:rowOff>
    </xdr:from>
    <xdr:ext cx="599010" cy="259045"/>
    <xdr:sp macro="" textlink="">
      <xdr:nvSpPr>
        <xdr:cNvPr id="123" name="総務費平均値テキスト"/>
        <xdr:cNvSpPr txBox="1"/>
      </xdr:nvSpPr>
      <xdr:spPr>
        <a:xfrm>
          <a:off x="4686300" y="871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115618</xdr:rowOff>
    </xdr:from>
    <xdr:to>
      <xdr:col>24</xdr:col>
      <xdr:colOff>114300</xdr:colOff>
      <xdr:row>52</xdr:row>
      <xdr:rowOff>45768</xdr:rowOff>
    </xdr:to>
    <xdr:sp macro="" textlink="">
      <xdr:nvSpPr>
        <xdr:cNvPr id="124" name="フローチャート: 判断 123"/>
        <xdr:cNvSpPr/>
      </xdr:nvSpPr>
      <xdr:spPr>
        <a:xfrm>
          <a:off x="45847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80226</xdr:rowOff>
    </xdr:from>
    <xdr:to>
      <xdr:col>19</xdr:col>
      <xdr:colOff>177800</xdr:colOff>
      <xdr:row>58</xdr:row>
      <xdr:rowOff>93732</xdr:rowOff>
    </xdr:to>
    <xdr:cxnSp macro="">
      <xdr:nvCxnSpPr>
        <xdr:cNvPr id="125" name="直線コネクタ 124"/>
        <xdr:cNvCxnSpPr/>
      </xdr:nvCxnSpPr>
      <xdr:spPr>
        <a:xfrm flipV="1">
          <a:off x="2908300" y="10024326"/>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69288</xdr:rowOff>
    </xdr:from>
    <xdr:to>
      <xdr:col>20</xdr:col>
      <xdr:colOff>38100</xdr:colOff>
      <xdr:row>57</xdr:row>
      <xdr:rowOff>170888</xdr:rowOff>
    </xdr:to>
    <xdr:sp macro="" textlink="">
      <xdr:nvSpPr>
        <xdr:cNvPr id="126" name="フローチャート: 判断 125"/>
        <xdr:cNvSpPr/>
      </xdr:nvSpPr>
      <xdr:spPr>
        <a:xfrm>
          <a:off x="3746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15965</xdr:rowOff>
    </xdr:from>
    <xdr:ext cx="534377" cy="259045"/>
    <xdr:sp macro="" textlink="">
      <xdr:nvSpPr>
        <xdr:cNvPr id="127" name="テキスト ボックス 126"/>
        <xdr:cNvSpPr txBox="1"/>
      </xdr:nvSpPr>
      <xdr:spPr>
        <a:xfrm>
          <a:off x="3530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93732</xdr:rowOff>
    </xdr:from>
    <xdr:to>
      <xdr:col>15</xdr:col>
      <xdr:colOff>50800</xdr:colOff>
      <xdr:row>58</xdr:row>
      <xdr:rowOff>97695</xdr:rowOff>
    </xdr:to>
    <xdr:cxnSp macro="">
      <xdr:nvCxnSpPr>
        <xdr:cNvPr id="128" name="直線コネクタ 127"/>
        <xdr:cNvCxnSpPr/>
      </xdr:nvCxnSpPr>
      <xdr:spPr>
        <a:xfrm flipV="1">
          <a:off x="2019300" y="10037832"/>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91443</xdr:rowOff>
    </xdr:from>
    <xdr:to>
      <xdr:col>15</xdr:col>
      <xdr:colOff>101600</xdr:colOff>
      <xdr:row>58</xdr:row>
      <xdr:rowOff>21593</xdr:rowOff>
    </xdr:to>
    <xdr:sp macro="" textlink="">
      <xdr:nvSpPr>
        <xdr:cNvPr id="129" name="フローチャート: 判断 128"/>
        <xdr:cNvSpPr/>
      </xdr:nvSpPr>
      <xdr:spPr>
        <a:xfrm>
          <a:off x="2857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38120</xdr:rowOff>
    </xdr:from>
    <xdr:ext cx="534377" cy="259045"/>
    <xdr:sp macro="" textlink="">
      <xdr:nvSpPr>
        <xdr:cNvPr id="130" name="テキスト ボックス 129"/>
        <xdr:cNvSpPr txBox="1"/>
      </xdr:nvSpPr>
      <xdr:spPr>
        <a:xfrm>
          <a:off x="2641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84303</xdr:rowOff>
    </xdr:from>
    <xdr:to>
      <xdr:col>10</xdr:col>
      <xdr:colOff>114300</xdr:colOff>
      <xdr:row>58</xdr:row>
      <xdr:rowOff>97695</xdr:rowOff>
    </xdr:to>
    <xdr:cxnSp macro="">
      <xdr:nvCxnSpPr>
        <xdr:cNvPr id="131" name="直線コネクタ 130"/>
        <xdr:cNvCxnSpPr/>
      </xdr:nvCxnSpPr>
      <xdr:spPr>
        <a:xfrm>
          <a:off x="1130300" y="10028403"/>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99473</xdr:rowOff>
    </xdr:from>
    <xdr:to>
      <xdr:col>10</xdr:col>
      <xdr:colOff>165100</xdr:colOff>
      <xdr:row>58</xdr:row>
      <xdr:rowOff>29623</xdr:rowOff>
    </xdr:to>
    <xdr:sp macro="" textlink="">
      <xdr:nvSpPr>
        <xdr:cNvPr id="132" name="フローチャート: 判断 131"/>
        <xdr:cNvSpPr/>
      </xdr:nvSpPr>
      <xdr:spPr>
        <a:xfrm>
          <a:off x="1968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46150</xdr:rowOff>
    </xdr:from>
    <xdr:ext cx="534377" cy="259045"/>
    <xdr:sp macro="" textlink="">
      <xdr:nvSpPr>
        <xdr:cNvPr id="133" name="テキスト ボックス 132"/>
        <xdr:cNvSpPr txBox="1"/>
      </xdr:nvSpPr>
      <xdr:spPr>
        <a:xfrm>
          <a:off x="1752111" y="96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83376</xdr:rowOff>
    </xdr:from>
    <xdr:to>
      <xdr:col>6</xdr:col>
      <xdr:colOff>38100</xdr:colOff>
      <xdr:row>58</xdr:row>
      <xdr:rowOff>13526</xdr:rowOff>
    </xdr:to>
    <xdr:sp macro="" textlink="">
      <xdr:nvSpPr>
        <xdr:cNvPr id="134" name="フローチャート: 判断 133"/>
        <xdr:cNvSpPr/>
      </xdr:nvSpPr>
      <xdr:spPr>
        <a:xfrm>
          <a:off x="1079500" y="98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30053</xdr:rowOff>
    </xdr:from>
    <xdr:ext cx="534377" cy="259045"/>
    <xdr:sp macro="" textlink="">
      <xdr:nvSpPr>
        <xdr:cNvPr id="135" name="テキスト ボックス 134"/>
        <xdr:cNvSpPr txBox="1"/>
      </xdr:nvSpPr>
      <xdr:spPr>
        <a:xfrm>
          <a:off x="863111" y="96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97063</xdr:rowOff>
    </xdr:from>
    <xdr:to>
      <xdr:col>24</xdr:col>
      <xdr:colOff>114300</xdr:colOff>
      <xdr:row>53</xdr:row>
      <xdr:rowOff>27213</xdr:rowOff>
    </xdr:to>
    <xdr:sp macro="" textlink="">
      <xdr:nvSpPr>
        <xdr:cNvPr id="141" name="楕円 140"/>
        <xdr:cNvSpPr/>
      </xdr:nvSpPr>
      <xdr:spPr>
        <a:xfrm>
          <a:off x="4584700" y="90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11990</xdr:rowOff>
    </xdr:from>
    <xdr:ext cx="599010" cy="259045"/>
    <xdr:sp macro="" textlink="">
      <xdr:nvSpPr>
        <xdr:cNvPr id="142" name="総務費該当値テキスト"/>
        <xdr:cNvSpPr txBox="1"/>
      </xdr:nvSpPr>
      <xdr:spPr>
        <a:xfrm>
          <a:off x="4686300" y="89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29426</xdr:rowOff>
    </xdr:from>
    <xdr:to>
      <xdr:col>20</xdr:col>
      <xdr:colOff>38100</xdr:colOff>
      <xdr:row>58</xdr:row>
      <xdr:rowOff>131026</xdr:rowOff>
    </xdr:to>
    <xdr:sp macro="" textlink="">
      <xdr:nvSpPr>
        <xdr:cNvPr id="143" name="楕円 142"/>
        <xdr:cNvSpPr/>
      </xdr:nvSpPr>
      <xdr:spPr>
        <a:xfrm>
          <a:off x="3746500" y="9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122153</xdr:rowOff>
    </xdr:from>
    <xdr:ext cx="534377" cy="259045"/>
    <xdr:sp macro="" textlink="">
      <xdr:nvSpPr>
        <xdr:cNvPr id="144" name="テキスト ボックス 143"/>
        <xdr:cNvSpPr txBox="1"/>
      </xdr:nvSpPr>
      <xdr:spPr>
        <a:xfrm>
          <a:off x="3530111" y="100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42932</xdr:rowOff>
    </xdr:from>
    <xdr:to>
      <xdr:col>15</xdr:col>
      <xdr:colOff>101600</xdr:colOff>
      <xdr:row>58</xdr:row>
      <xdr:rowOff>144532</xdr:rowOff>
    </xdr:to>
    <xdr:sp macro="" textlink="">
      <xdr:nvSpPr>
        <xdr:cNvPr id="145" name="楕円 144"/>
        <xdr:cNvSpPr/>
      </xdr:nvSpPr>
      <xdr:spPr>
        <a:xfrm>
          <a:off x="2857500" y="99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135659</xdr:rowOff>
    </xdr:from>
    <xdr:ext cx="534377" cy="259045"/>
    <xdr:sp macro="" textlink="">
      <xdr:nvSpPr>
        <xdr:cNvPr id="146" name="テキスト ボックス 145"/>
        <xdr:cNvSpPr txBox="1"/>
      </xdr:nvSpPr>
      <xdr:spPr>
        <a:xfrm>
          <a:off x="2641111" y="100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46895</xdr:rowOff>
    </xdr:from>
    <xdr:to>
      <xdr:col>10</xdr:col>
      <xdr:colOff>165100</xdr:colOff>
      <xdr:row>58</xdr:row>
      <xdr:rowOff>148495</xdr:rowOff>
    </xdr:to>
    <xdr:sp macro="" textlink="">
      <xdr:nvSpPr>
        <xdr:cNvPr id="147" name="楕円 146"/>
        <xdr:cNvSpPr/>
      </xdr:nvSpPr>
      <xdr:spPr>
        <a:xfrm>
          <a:off x="1968500" y="99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139622</xdr:rowOff>
    </xdr:from>
    <xdr:ext cx="534377" cy="259045"/>
    <xdr:sp macro="" textlink="">
      <xdr:nvSpPr>
        <xdr:cNvPr id="148" name="テキスト ボックス 147"/>
        <xdr:cNvSpPr txBox="1"/>
      </xdr:nvSpPr>
      <xdr:spPr>
        <a:xfrm>
          <a:off x="1752111" y="100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33503</xdr:rowOff>
    </xdr:from>
    <xdr:to>
      <xdr:col>6</xdr:col>
      <xdr:colOff>38100</xdr:colOff>
      <xdr:row>58</xdr:row>
      <xdr:rowOff>135103</xdr:rowOff>
    </xdr:to>
    <xdr:sp macro="" textlink="">
      <xdr:nvSpPr>
        <xdr:cNvPr id="149" name="楕円 148"/>
        <xdr:cNvSpPr/>
      </xdr:nvSpPr>
      <xdr:spPr>
        <a:xfrm>
          <a:off x="1079500" y="9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126230</xdr:rowOff>
    </xdr:from>
    <xdr:ext cx="534377" cy="259045"/>
    <xdr:sp macro="" textlink="">
      <xdr:nvSpPr>
        <xdr:cNvPr id="150" name="テキスト ボックス 149"/>
        <xdr:cNvSpPr txBox="1"/>
      </xdr:nvSpPr>
      <xdr:spPr>
        <a:xfrm>
          <a:off x="863111"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7" name="直線コネクタ 176"/>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8"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9" name="直線コネクタ 178"/>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80"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1" name="直線コネクタ 180"/>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89788</xdr:rowOff>
    </xdr:from>
    <xdr:to>
      <xdr:col>24</xdr:col>
      <xdr:colOff>63500</xdr:colOff>
      <xdr:row>78</xdr:row>
      <xdr:rowOff>163257</xdr:rowOff>
    </xdr:to>
    <xdr:cxnSp macro="">
      <xdr:nvCxnSpPr>
        <xdr:cNvPr id="182" name="直線コネクタ 181"/>
        <xdr:cNvCxnSpPr/>
      </xdr:nvCxnSpPr>
      <xdr:spPr>
        <a:xfrm flipV="1">
          <a:off x="3797300" y="13462888"/>
          <a:ext cx="838200" cy="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3"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4" name="フローチャート: 判断 183"/>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109764</xdr:rowOff>
    </xdr:from>
    <xdr:to>
      <xdr:col>19</xdr:col>
      <xdr:colOff>177800</xdr:colOff>
      <xdr:row>78</xdr:row>
      <xdr:rowOff>163257</xdr:rowOff>
    </xdr:to>
    <xdr:cxnSp macro="">
      <xdr:nvCxnSpPr>
        <xdr:cNvPr id="185" name="直線コネクタ 184"/>
        <xdr:cNvCxnSpPr/>
      </xdr:nvCxnSpPr>
      <xdr:spPr>
        <a:xfrm>
          <a:off x="2908300" y="13482864"/>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6" name="フローチャート: 判断 185"/>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7" name="テキスト ボックス 186"/>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109764</xdr:rowOff>
    </xdr:from>
    <xdr:to>
      <xdr:col>15</xdr:col>
      <xdr:colOff>50800</xdr:colOff>
      <xdr:row>78</xdr:row>
      <xdr:rowOff>169962</xdr:rowOff>
    </xdr:to>
    <xdr:cxnSp macro="">
      <xdr:nvCxnSpPr>
        <xdr:cNvPr id="188" name="直線コネクタ 187"/>
        <xdr:cNvCxnSpPr/>
      </xdr:nvCxnSpPr>
      <xdr:spPr>
        <a:xfrm flipV="1">
          <a:off x="2019300" y="134828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9" name="フローチャート: 判断 188"/>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90" name="テキスト ボックス 189"/>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169962</xdr:rowOff>
    </xdr:from>
    <xdr:to>
      <xdr:col>10</xdr:col>
      <xdr:colOff>114300</xdr:colOff>
      <xdr:row>79</xdr:row>
      <xdr:rowOff>14579</xdr:rowOff>
    </xdr:to>
    <xdr:cxnSp macro="">
      <xdr:nvCxnSpPr>
        <xdr:cNvPr id="191" name="直線コネクタ 190"/>
        <xdr:cNvCxnSpPr/>
      </xdr:nvCxnSpPr>
      <xdr:spPr>
        <a:xfrm flipV="1">
          <a:off x="1130300" y="13543062"/>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2" name="フローチャート: 判断 191"/>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3" name="テキスト ボックス 192"/>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4" name="フローチャート: 判断 193"/>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5" name="テキスト ボックス 194"/>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38988</xdr:rowOff>
    </xdr:from>
    <xdr:to>
      <xdr:col>24</xdr:col>
      <xdr:colOff>114300</xdr:colOff>
      <xdr:row>78</xdr:row>
      <xdr:rowOff>140588</xdr:rowOff>
    </xdr:to>
    <xdr:sp macro="" textlink="">
      <xdr:nvSpPr>
        <xdr:cNvPr id="201" name="楕円 200"/>
        <xdr:cNvSpPr/>
      </xdr:nvSpPr>
      <xdr:spPr>
        <a:xfrm>
          <a:off x="4584700" y="134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17415</xdr:rowOff>
    </xdr:from>
    <xdr:ext cx="599010" cy="259045"/>
    <xdr:sp macro="" textlink="">
      <xdr:nvSpPr>
        <xdr:cNvPr id="202" name="民生費該当値テキスト"/>
        <xdr:cNvSpPr txBox="1"/>
      </xdr:nvSpPr>
      <xdr:spPr>
        <a:xfrm>
          <a:off x="4686300" y="1339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112457</xdr:rowOff>
    </xdr:from>
    <xdr:to>
      <xdr:col>20</xdr:col>
      <xdr:colOff>38100</xdr:colOff>
      <xdr:row>79</xdr:row>
      <xdr:rowOff>42607</xdr:rowOff>
    </xdr:to>
    <xdr:sp macro="" textlink="">
      <xdr:nvSpPr>
        <xdr:cNvPr id="203" name="楕円 202"/>
        <xdr:cNvSpPr/>
      </xdr:nvSpPr>
      <xdr:spPr>
        <a:xfrm>
          <a:off x="3746500" y="134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33734</xdr:rowOff>
    </xdr:from>
    <xdr:ext cx="599010" cy="259045"/>
    <xdr:sp macro="" textlink="">
      <xdr:nvSpPr>
        <xdr:cNvPr id="204" name="テキスト ボックス 203"/>
        <xdr:cNvSpPr txBox="1"/>
      </xdr:nvSpPr>
      <xdr:spPr>
        <a:xfrm>
          <a:off x="3497795" y="1357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58964</xdr:rowOff>
    </xdr:from>
    <xdr:to>
      <xdr:col>15</xdr:col>
      <xdr:colOff>101600</xdr:colOff>
      <xdr:row>78</xdr:row>
      <xdr:rowOff>160564</xdr:rowOff>
    </xdr:to>
    <xdr:sp macro="" textlink="">
      <xdr:nvSpPr>
        <xdr:cNvPr id="205" name="楕円 204"/>
        <xdr:cNvSpPr/>
      </xdr:nvSpPr>
      <xdr:spPr>
        <a:xfrm>
          <a:off x="2857500" y="13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151691</xdr:rowOff>
    </xdr:from>
    <xdr:ext cx="599010" cy="259045"/>
    <xdr:sp macro="" textlink="">
      <xdr:nvSpPr>
        <xdr:cNvPr id="206" name="テキスト ボックス 205"/>
        <xdr:cNvSpPr txBox="1"/>
      </xdr:nvSpPr>
      <xdr:spPr>
        <a:xfrm>
          <a:off x="2608795" y="135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119162</xdr:rowOff>
    </xdr:from>
    <xdr:to>
      <xdr:col>10</xdr:col>
      <xdr:colOff>165100</xdr:colOff>
      <xdr:row>79</xdr:row>
      <xdr:rowOff>49312</xdr:rowOff>
    </xdr:to>
    <xdr:sp macro="" textlink="">
      <xdr:nvSpPr>
        <xdr:cNvPr id="207" name="楕円 206"/>
        <xdr:cNvSpPr/>
      </xdr:nvSpPr>
      <xdr:spPr>
        <a:xfrm>
          <a:off x="1968500" y="134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40439</xdr:rowOff>
    </xdr:from>
    <xdr:ext cx="599010" cy="259045"/>
    <xdr:sp macro="" textlink="">
      <xdr:nvSpPr>
        <xdr:cNvPr id="208" name="テキスト ボックス 207"/>
        <xdr:cNvSpPr txBox="1"/>
      </xdr:nvSpPr>
      <xdr:spPr>
        <a:xfrm>
          <a:off x="1719795" y="1358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135229</xdr:rowOff>
    </xdr:from>
    <xdr:to>
      <xdr:col>6</xdr:col>
      <xdr:colOff>38100</xdr:colOff>
      <xdr:row>79</xdr:row>
      <xdr:rowOff>65379</xdr:rowOff>
    </xdr:to>
    <xdr:sp macro="" textlink="">
      <xdr:nvSpPr>
        <xdr:cNvPr id="209" name="楕円 208"/>
        <xdr:cNvSpPr/>
      </xdr:nvSpPr>
      <xdr:spPr>
        <a:xfrm>
          <a:off x="1079500" y="13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56506</xdr:rowOff>
    </xdr:from>
    <xdr:ext cx="599010" cy="259045"/>
    <xdr:sp macro="" textlink="">
      <xdr:nvSpPr>
        <xdr:cNvPr id="210" name="テキスト ボックス 209"/>
        <xdr:cNvSpPr txBox="1"/>
      </xdr:nvSpPr>
      <xdr:spPr>
        <a:xfrm>
          <a:off x="830795" y="1360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3" name="テキスト ボックス 232"/>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5" name="テキスト ボックス 23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7" name="直線コネクタ 236"/>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8"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9" name="直線コネクタ 238"/>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40"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1" name="直線コネクタ 240"/>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40683</xdr:rowOff>
    </xdr:from>
    <xdr:to>
      <xdr:col>24</xdr:col>
      <xdr:colOff>63500</xdr:colOff>
      <xdr:row>96</xdr:row>
      <xdr:rowOff>66515</xdr:rowOff>
    </xdr:to>
    <xdr:cxnSp macro="">
      <xdr:nvCxnSpPr>
        <xdr:cNvPr id="242" name="直線コネクタ 241"/>
        <xdr:cNvCxnSpPr/>
      </xdr:nvCxnSpPr>
      <xdr:spPr>
        <a:xfrm flipV="1">
          <a:off x="3797300" y="16328433"/>
          <a:ext cx="8382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3"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4" name="フローチャート: 判断 243"/>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34316</xdr:rowOff>
    </xdr:from>
    <xdr:to>
      <xdr:col>19</xdr:col>
      <xdr:colOff>177800</xdr:colOff>
      <xdr:row>96</xdr:row>
      <xdr:rowOff>66515</xdr:rowOff>
    </xdr:to>
    <xdr:cxnSp macro="">
      <xdr:nvCxnSpPr>
        <xdr:cNvPr id="245" name="直線コネクタ 244"/>
        <xdr:cNvCxnSpPr/>
      </xdr:nvCxnSpPr>
      <xdr:spPr>
        <a:xfrm>
          <a:off x="2908300" y="16493516"/>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6" name="フローチャート: 判断 245"/>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7" name="テキスト ボックス 246"/>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34316</xdr:rowOff>
    </xdr:from>
    <xdr:to>
      <xdr:col>15</xdr:col>
      <xdr:colOff>50800</xdr:colOff>
      <xdr:row>96</xdr:row>
      <xdr:rowOff>100577</xdr:rowOff>
    </xdr:to>
    <xdr:cxnSp macro="">
      <xdr:nvCxnSpPr>
        <xdr:cNvPr id="248" name="直線コネクタ 247"/>
        <xdr:cNvCxnSpPr/>
      </xdr:nvCxnSpPr>
      <xdr:spPr>
        <a:xfrm flipV="1">
          <a:off x="2019300" y="16493516"/>
          <a:ext cx="8890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9" name="フローチャート: 判断 248"/>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50" name="テキスト ボックス 249"/>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98062</xdr:rowOff>
    </xdr:from>
    <xdr:to>
      <xdr:col>10</xdr:col>
      <xdr:colOff>114300</xdr:colOff>
      <xdr:row>96</xdr:row>
      <xdr:rowOff>100577</xdr:rowOff>
    </xdr:to>
    <xdr:cxnSp macro="">
      <xdr:nvCxnSpPr>
        <xdr:cNvPr id="251" name="直線コネクタ 250"/>
        <xdr:cNvCxnSpPr/>
      </xdr:nvCxnSpPr>
      <xdr:spPr>
        <a:xfrm>
          <a:off x="1130300" y="165572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2" name="フローチャート: 判断 251"/>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3" name="テキスト ボックス 252"/>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4" name="フローチャート: 判断 253"/>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5" name="テキスト ボックス 254"/>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161333</xdr:rowOff>
    </xdr:from>
    <xdr:to>
      <xdr:col>24</xdr:col>
      <xdr:colOff>114300</xdr:colOff>
      <xdr:row>95</xdr:row>
      <xdr:rowOff>91483</xdr:rowOff>
    </xdr:to>
    <xdr:sp macro="" textlink="">
      <xdr:nvSpPr>
        <xdr:cNvPr id="261" name="楕円 260"/>
        <xdr:cNvSpPr/>
      </xdr:nvSpPr>
      <xdr:spPr>
        <a:xfrm>
          <a:off x="4584700" y="162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12760</xdr:rowOff>
    </xdr:from>
    <xdr:ext cx="534377" cy="259045"/>
    <xdr:sp macro="" textlink="">
      <xdr:nvSpPr>
        <xdr:cNvPr id="262" name="衛生費該当値テキスト"/>
        <xdr:cNvSpPr txBox="1"/>
      </xdr:nvSpPr>
      <xdr:spPr>
        <a:xfrm>
          <a:off x="4686300" y="161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15715</xdr:rowOff>
    </xdr:from>
    <xdr:to>
      <xdr:col>20</xdr:col>
      <xdr:colOff>38100</xdr:colOff>
      <xdr:row>96</xdr:row>
      <xdr:rowOff>117315</xdr:rowOff>
    </xdr:to>
    <xdr:sp macro="" textlink="">
      <xdr:nvSpPr>
        <xdr:cNvPr id="263" name="楕円 262"/>
        <xdr:cNvSpPr/>
      </xdr:nvSpPr>
      <xdr:spPr>
        <a:xfrm>
          <a:off x="3746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133842</xdr:rowOff>
    </xdr:from>
    <xdr:ext cx="534377" cy="259045"/>
    <xdr:sp macro="" textlink="">
      <xdr:nvSpPr>
        <xdr:cNvPr id="264" name="テキスト ボックス 263"/>
        <xdr:cNvSpPr txBox="1"/>
      </xdr:nvSpPr>
      <xdr:spPr>
        <a:xfrm>
          <a:off x="3530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154966</xdr:rowOff>
    </xdr:from>
    <xdr:to>
      <xdr:col>15</xdr:col>
      <xdr:colOff>101600</xdr:colOff>
      <xdr:row>96</xdr:row>
      <xdr:rowOff>85116</xdr:rowOff>
    </xdr:to>
    <xdr:sp macro="" textlink="">
      <xdr:nvSpPr>
        <xdr:cNvPr id="265" name="楕円 264"/>
        <xdr:cNvSpPr/>
      </xdr:nvSpPr>
      <xdr:spPr>
        <a:xfrm>
          <a:off x="28575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101643</xdr:rowOff>
    </xdr:from>
    <xdr:ext cx="534377" cy="259045"/>
    <xdr:sp macro="" textlink="">
      <xdr:nvSpPr>
        <xdr:cNvPr id="266" name="テキスト ボックス 265"/>
        <xdr:cNvSpPr txBox="1"/>
      </xdr:nvSpPr>
      <xdr:spPr>
        <a:xfrm>
          <a:off x="2641111"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49777</xdr:rowOff>
    </xdr:from>
    <xdr:to>
      <xdr:col>10</xdr:col>
      <xdr:colOff>165100</xdr:colOff>
      <xdr:row>96</xdr:row>
      <xdr:rowOff>151377</xdr:rowOff>
    </xdr:to>
    <xdr:sp macro="" textlink="">
      <xdr:nvSpPr>
        <xdr:cNvPr id="267" name="楕円 266"/>
        <xdr:cNvSpPr/>
      </xdr:nvSpPr>
      <xdr:spPr>
        <a:xfrm>
          <a:off x="1968500" y="16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167904</xdr:rowOff>
    </xdr:from>
    <xdr:ext cx="534377" cy="259045"/>
    <xdr:sp macro="" textlink="">
      <xdr:nvSpPr>
        <xdr:cNvPr id="268" name="テキスト ボックス 267"/>
        <xdr:cNvSpPr txBox="1"/>
      </xdr:nvSpPr>
      <xdr:spPr>
        <a:xfrm>
          <a:off x="1752111" y="162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47262</xdr:rowOff>
    </xdr:from>
    <xdr:to>
      <xdr:col>6</xdr:col>
      <xdr:colOff>38100</xdr:colOff>
      <xdr:row>96</xdr:row>
      <xdr:rowOff>148862</xdr:rowOff>
    </xdr:to>
    <xdr:sp macro="" textlink="">
      <xdr:nvSpPr>
        <xdr:cNvPr id="269" name="楕円 268"/>
        <xdr:cNvSpPr/>
      </xdr:nvSpPr>
      <xdr:spPr>
        <a:xfrm>
          <a:off x="10795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165389</xdr:rowOff>
    </xdr:from>
    <xdr:ext cx="534377" cy="259045"/>
    <xdr:sp macro="" textlink="">
      <xdr:nvSpPr>
        <xdr:cNvPr id="270" name="テキスト ボックス 269"/>
        <xdr:cNvSpPr txBox="1"/>
      </xdr:nvSpPr>
      <xdr:spPr>
        <a:xfrm>
          <a:off x="863111" y="162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4" name="テキスト ボックス 28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6" name="テキスト ボックス 28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8" name="テキスト ボックス 28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2" name="直線コネクタ 291"/>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4" name="直線コネクタ 29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5"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6" name="直線コネクタ 295"/>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126441</xdr:rowOff>
    </xdr:from>
    <xdr:to>
      <xdr:col>55</xdr:col>
      <xdr:colOff>0</xdr:colOff>
      <xdr:row>37</xdr:row>
      <xdr:rowOff>45517</xdr:rowOff>
    </xdr:to>
    <xdr:cxnSp macro="">
      <xdr:nvCxnSpPr>
        <xdr:cNvPr id="297" name="直線コネクタ 296"/>
        <xdr:cNvCxnSpPr/>
      </xdr:nvCxnSpPr>
      <xdr:spPr>
        <a:xfrm flipV="1">
          <a:off x="9639300" y="6298641"/>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8"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9" name="フローチャート: 判断 298"/>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40487</xdr:rowOff>
    </xdr:from>
    <xdr:to>
      <xdr:col>50</xdr:col>
      <xdr:colOff>114300</xdr:colOff>
      <xdr:row>37</xdr:row>
      <xdr:rowOff>45517</xdr:rowOff>
    </xdr:to>
    <xdr:cxnSp macro="">
      <xdr:nvCxnSpPr>
        <xdr:cNvPr id="300" name="直線コネクタ 299"/>
        <xdr:cNvCxnSpPr/>
      </xdr:nvCxnSpPr>
      <xdr:spPr>
        <a:xfrm>
          <a:off x="8750300" y="638413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1" name="フローチャート: 判断 300"/>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2" name="テキスト ボックス 301"/>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40487</xdr:rowOff>
    </xdr:to>
    <xdr:cxnSp macro="">
      <xdr:nvCxnSpPr>
        <xdr:cNvPr id="303" name="直線コネクタ 302"/>
        <xdr:cNvCxnSpPr/>
      </xdr:nvCxnSpPr>
      <xdr:spPr>
        <a:xfrm>
          <a:off x="7861300" y="638002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4" name="フローチャート: 判断 303"/>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5" name="テキスト ボックス 304"/>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40945</xdr:rowOff>
    </xdr:to>
    <xdr:cxnSp macro="">
      <xdr:nvCxnSpPr>
        <xdr:cNvPr id="306" name="直線コネクタ 305"/>
        <xdr:cNvCxnSpPr/>
      </xdr:nvCxnSpPr>
      <xdr:spPr>
        <a:xfrm flipV="1">
          <a:off x="6972300" y="6380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7" name="フローチャート: 判断 306"/>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8" name="テキスト ボックス 307"/>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9" name="フローチャート: 判断 308"/>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10" name="テキスト ボックス 309"/>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75641</xdr:rowOff>
    </xdr:from>
    <xdr:to>
      <xdr:col>55</xdr:col>
      <xdr:colOff>50800</xdr:colOff>
      <xdr:row>37</xdr:row>
      <xdr:rowOff>5791</xdr:rowOff>
    </xdr:to>
    <xdr:sp macro="" textlink="">
      <xdr:nvSpPr>
        <xdr:cNvPr id="316" name="楕円 315"/>
        <xdr:cNvSpPr/>
      </xdr:nvSpPr>
      <xdr:spPr>
        <a:xfrm>
          <a:off x="10426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98518</xdr:rowOff>
    </xdr:from>
    <xdr:ext cx="378565" cy="259045"/>
    <xdr:sp macro="" textlink="">
      <xdr:nvSpPr>
        <xdr:cNvPr id="317" name="労働費該当値テキスト"/>
        <xdr:cNvSpPr txBox="1"/>
      </xdr:nvSpPr>
      <xdr:spPr>
        <a:xfrm>
          <a:off x="10528300" y="609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166167</xdr:rowOff>
    </xdr:from>
    <xdr:to>
      <xdr:col>50</xdr:col>
      <xdr:colOff>165100</xdr:colOff>
      <xdr:row>37</xdr:row>
      <xdr:rowOff>96317</xdr:rowOff>
    </xdr:to>
    <xdr:sp macro="" textlink="">
      <xdr:nvSpPr>
        <xdr:cNvPr id="318" name="楕円 317"/>
        <xdr:cNvSpPr/>
      </xdr:nvSpPr>
      <xdr:spPr>
        <a:xfrm>
          <a:off x="9588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87444</xdr:rowOff>
    </xdr:from>
    <xdr:ext cx="378565" cy="259045"/>
    <xdr:sp macro="" textlink="">
      <xdr:nvSpPr>
        <xdr:cNvPr id="319" name="テキスト ボックス 318"/>
        <xdr:cNvSpPr txBox="1"/>
      </xdr:nvSpPr>
      <xdr:spPr>
        <a:xfrm>
          <a:off x="9450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161137</xdr:rowOff>
    </xdr:from>
    <xdr:to>
      <xdr:col>46</xdr:col>
      <xdr:colOff>38100</xdr:colOff>
      <xdr:row>37</xdr:row>
      <xdr:rowOff>91287</xdr:rowOff>
    </xdr:to>
    <xdr:sp macro="" textlink="">
      <xdr:nvSpPr>
        <xdr:cNvPr id="320" name="楕円 319"/>
        <xdr:cNvSpPr/>
      </xdr:nvSpPr>
      <xdr:spPr>
        <a:xfrm>
          <a:off x="8699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82414</xdr:rowOff>
    </xdr:from>
    <xdr:ext cx="378565" cy="259045"/>
    <xdr:sp macro="" textlink="">
      <xdr:nvSpPr>
        <xdr:cNvPr id="321" name="テキスト ボックス 320"/>
        <xdr:cNvSpPr txBox="1"/>
      </xdr:nvSpPr>
      <xdr:spPr>
        <a:xfrm>
          <a:off x="8561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22" name="楕円 321"/>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78300</xdr:rowOff>
    </xdr:from>
    <xdr:ext cx="378565" cy="259045"/>
    <xdr:sp macro="" textlink="">
      <xdr:nvSpPr>
        <xdr:cNvPr id="323" name="テキスト ボックス 322"/>
        <xdr:cNvSpPr txBox="1"/>
      </xdr:nvSpPr>
      <xdr:spPr>
        <a:xfrm>
          <a:off x="7672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161595</xdr:rowOff>
    </xdr:from>
    <xdr:to>
      <xdr:col>36</xdr:col>
      <xdr:colOff>165100</xdr:colOff>
      <xdr:row>37</xdr:row>
      <xdr:rowOff>91745</xdr:rowOff>
    </xdr:to>
    <xdr:sp macro="" textlink="">
      <xdr:nvSpPr>
        <xdr:cNvPr id="324" name="楕円 323"/>
        <xdr:cNvSpPr/>
      </xdr:nvSpPr>
      <xdr:spPr>
        <a:xfrm>
          <a:off x="6921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82872</xdr:rowOff>
    </xdr:from>
    <xdr:ext cx="378565" cy="259045"/>
    <xdr:sp macro="" textlink="">
      <xdr:nvSpPr>
        <xdr:cNvPr id="325" name="テキスト ボックス 324"/>
        <xdr:cNvSpPr txBox="1"/>
      </xdr:nvSpPr>
      <xdr:spPr>
        <a:xfrm>
          <a:off x="6783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1" name="テキスト ボックス 34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5" name="直線コネクタ 344"/>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6"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7" name="直線コネクタ 346"/>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8"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9" name="直線コネクタ 348"/>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164046</xdr:rowOff>
    </xdr:from>
    <xdr:to>
      <xdr:col>55</xdr:col>
      <xdr:colOff>0</xdr:colOff>
      <xdr:row>56</xdr:row>
      <xdr:rowOff>80950</xdr:rowOff>
    </xdr:to>
    <xdr:cxnSp macro="">
      <xdr:nvCxnSpPr>
        <xdr:cNvPr id="350" name="直線コネクタ 349"/>
        <xdr:cNvCxnSpPr/>
      </xdr:nvCxnSpPr>
      <xdr:spPr>
        <a:xfrm>
          <a:off x="9639300" y="9593796"/>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1"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2" name="フローチャート: 判断 351"/>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72606</xdr:rowOff>
    </xdr:from>
    <xdr:to>
      <xdr:col>50</xdr:col>
      <xdr:colOff>114300</xdr:colOff>
      <xdr:row>55</xdr:row>
      <xdr:rowOff>164046</xdr:rowOff>
    </xdr:to>
    <xdr:cxnSp macro="">
      <xdr:nvCxnSpPr>
        <xdr:cNvPr id="353" name="直線コネクタ 352"/>
        <xdr:cNvCxnSpPr/>
      </xdr:nvCxnSpPr>
      <xdr:spPr>
        <a:xfrm>
          <a:off x="8750300" y="950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4" name="フローチャート: 判断 353"/>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5" name="テキスト ボックス 354"/>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72606</xdr:rowOff>
    </xdr:from>
    <xdr:to>
      <xdr:col>45</xdr:col>
      <xdr:colOff>177800</xdr:colOff>
      <xdr:row>56</xdr:row>
      <xdr:rowOff>19685</xdr:rowOff>
    </xdr:to>
    <xdr:cxnSp macro="">
      <xdr:nvCxnSpPr>
        <xdr:cNvPr id="356" name="直線コネクタ 355"/>
        <xdr:cNvCxnSpPr/>
      </xdr:nvCxnSpPr>
      <xdr:spPr>
        <a:xfrm flipV="1">
          <a:off x="7861300" y="9502356"/>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7" name="フローチャート: 判断 356"/>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8" name="テキスト ボックス 357"/>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7112</xdr:rowOff>
    </xdr:from>
    <xdr:to>
      <xdr:col>41</xdr:col>
      <xdr:colOff>50800</xdr:colOff>
      <xdr:row>56</xdr:row>
      <xdr:rowOff>19685</xdr:rowOff>
    </xdr:to>
    <xdr:cxnSp macro="">
      <xdr:nvCxnSpPr>
        <xdr:cNvPr id="359" name="直線コネクタ 358"/>
        <xdr:cNvCxnSpPr/>
      </xdr:nvCxnSpPr>
      <xdr:spPr>
        <a:xfrm>
          <a:off x="6972300" y="960831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60" name="フローチャート: 判断 359"/>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1" name="テキスト ボックス 360"/>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2" name="フローチャート: 判断 361"/>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3" name="テキスト ボックス 362"/>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30150</xdr:rowOff>
    </xdr:from>
    <xdr:to>
      <xdr:col>55</xdr:col>
      <xdr:colOff>50800</xdr:colOff>
      <xdr:row>56</xdr:row>
      <xdr:rowOff>131750</xdr:rowOff>
    </xdr:to>
    <xdr:sp macro="" textlink="">
      <xdr:nvSpPr>
        <xdr:cNvPr id="369" name="楕円 368"/>
        <xdr:cNvSpPr/>
      </xdr:nvSpPr>
      <xdr:spPr>
        <a:xfrm>
          <a:off x="104267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8577</xdr:rowOff>
    </xdr:from>
    <xdr:ext cx="469744" cy="259045"/>
    <xdr:sp macro="" textlink="">
      <xdr:nvSpPr>
        <xdr:cNvPr id="370" name="農林水産業費該当値テキスト"/>
        <xdr:cNvSpPr txBox="1"/>
      </xdr:nvSpPr>
      <xdr:spPr>
        <a:xfrm>
          <a:off x="10528300" y="96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113246</xdr:rowOff>
    </xdr:from>
    <xdr:to>
      <xdr:col>50</xdr:col>
      <xdr:colOff>165100</xdr:colOff>
      <xdr:row>56</xdr:row>
      <xdr:rowOff>43396</xdr:rowOff>
    </xdr:to>
    <xdr:sp macro="" textlink="">
      <xdr:nvSpPr>
        <xdr:cNvPr id="371" name="楕円 370"/>
        <xdr:cNvSpPr/>
      </xdr:nvSpPr>
      <xdr:spPr>
        <a:xfrm>
          <a:off x="9588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59923</xdr:rowOff>
    </xdr:from>
    <xdr:ext cx="469744" cy="259045"/>
    <xdr:sp macro="" textlink="">
      <xdr:nvSpPr>
        <xdr:cNvPr id="372" name="テキスト ボックス 371"/>
        <xdr:cNvSpPr txBox="1"/>
      </xdr:nvSpPr>
      <xdr:spPr>
        <a:xfrm>
          <a:off x="9404428" y="931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21806</xdr:rowOff>
    </xdr:from>
    <xdr:to>
      <xdr:col>46</xdr:col>
      <xdr:colOff>38100</xdr:colOff>
      <xdr:row>55</xdr:row>
      <xdr:rowOff>123406</xdr:rowOff>
    </xdr:to>
    <xdr:sp macro="" textlink="">
      <xdr:nvSpPr>
        <xdr:cNvPr id="373" name="楕円 372"/>
        <xdr:cNvSpPr/>
      </xdr:nvSpPr>
      <xdr:spPr>
        <a:xfrm>
          <a:off x="8699500" y="94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139933</xdr:rowOff>
    </xdr:from>
    <xdr:ext cx="469744" cy="259045"/>
    <xdr:sp macro="" textlink="">
      <xdr:nvSpPr>
        <xdr:cNvPr id="374" name="テキスト ボックス 373"/>
        <xdr:cNvSpPr txBox="1"/>
      </xdr:nvSpPr>
      <xdr:spPr>
        <a:xfrm>
          <a:off x="8515428" y="922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140335</xdr:rowOff>
    </xdr:from>
    <xdr:to>
      <xdr:col>41</xdr:col>
      <xdr:colOff>101600</xdr:colOff>
      <xdr:row>56</xdr:row>
      <xdr:rowOff>70485</xdr:rowOff>
    </xdr:to>
    <xdr:sp macro="" textlink="">
      <xdr:nvSpPr>
        <xdr:cNvPr id="375" name="楕円 374"/>
        <xdr:cNvSpPr/>
      </xdr:nvSpPr>
      <xdr:spPr>
        <a:xfrm>
          <a:off x="7810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87012</xdr:rowOff>
    </xdr:from>
    <xdr:ext cx="469744" cy="259045"/>
    <xdr:sp macro="" textlink="">
      <xdr:nvSpPr>
        <xdr:cNvPr id="376" name="テキスト ボックス 375"/>
        <xdr:cNvSpPr txBox="1"/>
      </xdr:nvSpPr>
      <xdr:spPr>
        <a:xfrm>
          <a:off x="7626428" y="934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127762</xdr:rowOff>
    </xdr:from>
    <xdr:to>
      <xdr:col>36</xdr:col>
      <xdr:colOff>165100</xdr:colOff>
      <xdr:row>56</xdr:row>
      <xdr:rowOff>57912</xdr:rowOff>
    </xdr:to>
    <xdr:sp macro="" textlink="">
      <xdr:nvSpPr>
        <xdr:cNvPr id="377" name="楕円 376"/>
        <xdr:cNvSpPr/>
      </xdr:nvSpPr>
      <xdr:spPr>
        <a:xfrm>
          <a:off x="6921500" y="95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74439</xdr:rowOff>
    </xdr:from>
    <xdr:ext cx="469744" cy="259045"/>
    <xdr:sp macro="" textlink="">
      <xdr:nvSpPr>
        <xdr:cNvPr id="378" name="テキスト ボックス 377"/>
        <xdr:cNvSpPr txBox="1"/>
      </xdr:nvSpPr>
      <xdr:spPr>
        <a:xfrm>
          <a:off x="6737428" y="933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2" name="直線コネクタ 401"/>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3"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4" name="直線コネクタ 403"/>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5"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6" name="直線コネクタ 405"/>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119431</xdr:rowOff>
    </xdr:from>
    <xdr:to>
      <xdr:col>55</xdr:col>
      <xdr:colOff>0</xdr:colOff>
      <xdr:row>78</xdr:row>
      <xdr:rowOff>69977</xdr:rowOff>
    </xdr:to>
    <xdr:cxnSp macro="">
      <xdr:nvCxnSpPr>
        <xdr:cNvPr id="407" name="直線コネクタ 406"/>
        <xdr:cNvCxnSpPr/>
      </xdr:nvCxnSpPr>
      <xdr:spPr>
        <a:xfrm flipV="1">
          <a:off x="9639300" y="13321081"/>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8"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9" name="フローチャート: 判断 408"/>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69977</xdr:rowOff>
    </xdr:from>
    <xdr:to>
      <xdr:col>50</xdr:col>
      <xdr:colOff>114300</xdr:colOff>
      <xdr:row>78</xdr:row>
      <xdr:rowOff>75285</xdr:rowOff>
    </xdr:to>
    <xdr:cxnSp macro="">
      <xdr:nvCxnSpPr>
        <xdr:cNvPr id="410" name="直線コネクタ 409"/>
        <xdr:cNvCxnSpPr/>
      </xdr:nvCxnSpPr>
      <xdr:spPr>
        <a:xfrm flipV="1">
          <a:off x="8750300" y="13443077"/>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1" name="フローチャート: 判断 410"/>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2" name="テキスト ボックス 411"/>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75285</xdr:rowOff>
    </xdr:from>
    <xdr:to>
      <xdr:col>45</xdr:col>
      <xdr:colOff>177800</xdr:colOff>
      <xdr:row>78</xdr:row>
      <xdr:rowOff>100470</xdr:rowOff>
    </xdr:to>
    <xdr:cxnSp macro="">
      <xdr:nvCxnSpPr>
        <xdr:cNvPr id="413" name="直線コネクタ 412"/>
        <xdr:cNvCxnSpPr/>
      </xdr:nvCxnSpPr>
      <xdr:spPr>
        <a:xfrm flipV="1">
          <a:off x="7861300" y="13448385"/>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4" name="フローチャート: 判断 413"/>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5" name="テキスト ボックス 414"/>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100470</xdr:rowOff>
    </xdr:from>
    <xdr:to>
      <xdr:col>41</xdr:col>
      <xdr:colOff>50800</xdr:colOff>
      <xdr:row>78</xdr:row>
      <xdr:rowOff>100495</xdr:rowOff>
    </xdr:to>
    <xdr:cxnSp macro="">
      <xdr:nvCxnSpPr>
        <xdr:cNvPr id="416" name="直線コネクタ 415"/>
        <xdr:cNvCxnSpPr/>
      </xdr:nvCxnSpPr>
      <xdr:spPr>
        <a:xfrm flipV="1">
          <a:off x="6972300" y="13473570"/>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7" name="フローチャート: 判断 416"/>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8" name="テキスト ボックス 417"/>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9" name="フローチャート: 判断 418"/>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20" name="テキスト ボックス 419"/>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68631</xdr:rowOff>
    </xdr:from>
    <xdr:to>
      <xdr:col>55</xdr:col>
      <xdr:colOff>50800</xdr:colOff>
      <xdr:row>77</xdr:row>
      <xdr:rowOff>170231</xdr:rowOff>
    </xdr:to>
    <xdr:sp macro="" textlink="">
      <xdr:nvSpPr>
        <xdr:cNvPr id="426" name="楕円 425"/>
        <xdr:cNvSpPr/>
      </xdr:nvSpPr>
      <xdr:spPr>
        <a:xfrm>
          <a:off x="104267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91508</xdr:rowOff>
    </xdr:from>
    <xdr:ext cx="534377" cy="259045"/>
    <xdr:sp macro="" textlink="">
      <xdr:nvSpPr>
        <xdr:cNvPr id="427" name="商工費該当値テキスト"/>
        <xdr:cNvSpPr txBox="1"/>
      </xdr:nvSpPr>
      <xdr:spPr>
        <a:xfrm>
          <a:off x="10528300" y="13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19177</xdr:rowOff>
    </xdr:from>
    <xdr:to>
      <xdr:col>50</xdr:col>
      <xdr:colOff>165100</xdr:colOff>
      <xdr:row>78</xdr:row>
      <xdr:rowOff>120777</xdr:rowOff>
    </xdr:to>
    <xdr:sp macro="" textlink="">
      <xdr:nvSpPr>
        <xdr:cNvPr id="428" name="楕円 427"/>
        <xdr:cNvSpPr/>
      </xdr:nvSpPr>
      <xdr:spPr>
        <a:xfrm>
          <a:off x="958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137304</xdr:rowOff>
    </xdr:from>
    <xdr:ext cx="534377" cy="259045"/>
    <xdr:sp macro="" textlink="">
      <xdr:nvSpPr>
        <xdr:cNvPr id="429" name="テキスト ボックス 428"/>
        <xdr:cNvSpPr txBox="1"/>
      </xdr:nvSpPr>
      <xdr:spPr>
        <a:xfrm>
          <a:off x="9372111" y="131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24485</xdr:rowOff>
    </xdr:from>
    <xdr:to>
      <xdr:col>46</xdr:col>
      <xdr:colOff>38100</xdr:colOff>
      <xdr:row>78</xdr:row>
      <xdr:rowOff>126085</xdr:rowOff>
    </xdr:to>
    <xdr:sp macro="" textlink="">
      <xdr:nvSpPr>
        <xdr:cNvPr id="430" name="楕円 429"/>
        <xdr:cNvSpPr/>
      </xdr:nvSpPr>
      <xdr:spPr>
        <a:xfrm>
          <a:off x="8699500" y="133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142612</xdr:rowOff>
    </xdr:from>
    <xdr:ext cx="534377" cy="259045"/>
    <xdr:sp macro="" textlink="">
      <xdr:nvSpPr>
        <xdr:cNvPr id="431" name="テキスト ボックス 430"/>
        <xdr:cNvSpPr txBox="1"/>
      </xdr:nvSpPr>
      <xdr:spPr>
        <a:xfrm>
          <a:off x="8483111" y="131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49670</xdr:rowOff>
    </xdr:from>
    <xdr:to>
      <xdr:col>41</xdr:col>
      <xdr:colOff>101600</xdr:colOff>
      <xdr:row>78</xdr:row>
      <xdr:rowOff>151270</xdr:rowOff>
    </xdr:to>
    <xdr:sp macro="" textlink="">
      <xdr:nvSpPr>
        <xdr:cNvPr id="432" name="楕円 431"/>
        <xdr:cNvSpPr/>
      </xdr:nvSpPr>
      <xdr:spPr>
        <a:xfrm>
          <a:off x="7810500" y="134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142397</xdr:rowOff>
    </xdr:from>
    <xdr:ext cx="469744" cy="259045"/>
    <xdr:sp macro="" textlink="">
      <xdr:nvSpPr>
        <xdr:cNvPr id="433" name="テキスト ボックス 432"/>
        <xdr:cNvSpPr txBox="1"/>
      </xdr:nvSpPr>
      <xdr:spPr>
        <a:xfrm>
          <a:off x="7626428" y="135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49695</xdr:rowOff>
    </xdr:from>
    <xdr:to>
      <xdr:col>36</xdr:col>
      <xdr:colOff>165100</xdr:colOff>
      <xdr:row>78</xdr:row>
      <xdr:rowOff>151295</xdr:rowOff>
    </xdr:to>
    <xdr:sp macro="" textlink="">
      <xdr:nvSpPr>
        <xdr:cNvPr id="434" name="楕円 433"/>
        <xdr:cNvSpPr/>
      </xdr:nvSpPr>
      <xdr:spPr>
        <a:xfrm>
          <a:off x="6921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142422</xdr:rowOff>
    </xdr:from>
    <xdr:ext cx="469744" cy="259045"/>
    <xdr:sp macro="" textlink="">
      <xdr:nvSpPr>
        <xdr:cNvPr id="435" name="テキスト ボックス 434"/>
        <xdr:cNvSpPr txBox="1"/>
      </xdr:nvSpPr>
      <xdr:spPr>
        <a:xfrm>
          <a:off x="6737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0" name="直線コネクタ 459"/>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1"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2" name="直線コネクタ 461"/>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3"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4" name="直線コネクタ 463"/>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116363</xdr:rowOff>
    </xdr:from>
    <xdr:to>
      <xdr:col>55</xdr:col>
      <xdr:colOff>0</xdr:colOff>
      <xdr:row>97</xdr:row>
      <xdr:rowOff>91942</xdr:rowOff>
    </xdr:to>
    <xdr:cxnSp macro="">
      <xdr:nvCxnSpPr>
        <xdr:cNvPr id="465" name="直線コネクタ 464"/>
        <xdr:cNvCxnSpPr/>
      </xdr:nvCxnSpPr>
      <xdr:spPr>
        <a:xfrm flipV="1">
          <a:off x="9639300" y="16575563"/>
          <a:ext cx="838200" cy="14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6"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7" name="フローチャート: 判断 466"/>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xdr:rowOff>
    </xdr:from>
    <xdr:to>
      <xdr:col>50</xdr:col>
      <xdr:colOff>114300</xdr:colOff>
      <xdr:row>97</xdr:row>
      <xdr:rowOff>91942</xdr:rowOff>
    </xdr:to>
    <xdr:cxnSp macro="">
      <xdr:nvCxnSpPr>
        <xdr:cNvPr id="468" name="直線コネクタ 467"/>
        <xdr:cNvCxnSpPr/>
      </xdr:nvCxnSpPr>
      <xdr:spPr>
        <a:xfrm>
          <a:off x="8750300" y="16630675"/>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9" name="フローチャート: 判断 468"/>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0" name="テキスト ボックス 469"/>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xdr:rowOff>
    </xdr:from>
    <xdr:to>
      <xdr:col>45</xdr:col>
      <xdr:colOff>177800</xdr:colOff>
      <xdr:row>97</xdr:row>
      <xdr:rowOff>117011</xdr:rowOff>
    </xdr:to>
    <xdr:cxnSp macro="">
      <xdr:nvCxnSpPr>
        <xdr:cNvPr id="471" name="直線コネクタ 470"/>
        <xdr:cNvCxnSpPr/>
      </xdr:nvCxnSpPr>
      <xdr:spPr>
        <a:xfrm flipV="1">
          <a:off x="7861300" y="16630675"/>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2" name="フローチャート: 判断 471"/>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3" name="テキスト ボックス 472"/>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98095</xdr:rowOff>
    </xdr:from>
    <xdr:to>
      <xdr:col>41</xdr:col>
      <xdr:colOff>50800</xdr:colOff>
      <xdr:row>97</xdr:row>
      <xdr:rowOff>117011</xdr:rowOff>
    </xdr:to>
    <xdr:cxnSp macro="">
      <xdr:nvCxnSpPr>
        <xdr:cNvPr id="474" name="直線コネクタ 473"/>
        <xdr:cNvCxnSpPr/>
      </xdr:nvCxnSpPr>
      <xdr:spPr>
        <a:xfrm>
          <a:off x="6972300" y="16728745"/>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5" name="フローチャート: 判断 474"/>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6" name="テキスト ボックス 475"/>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7" name="フローチャート: 判断 476"/>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8" name="テキスト ボックス 477"/>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65563</xdr:rowOff>
    </xdr:from>
    <xdr:to>
      <xdr:col>55</xdr:col>
      <xdr:colOff>50800</xdr:colOff>
      <xdr:row>96</xdr:row>
      <xdr:rowOff>167163</xdr:rowOff>
    </xdr:to>
    <xdr:sp macro="" textlink="">
      <xdr:nvSpPr>
        <xdr:cNvPr id="484" name="楕円 483"/>
        <xdr:cNvSpPr/>
      </xdr:nvSpPr>
      <xdr:spPr>
        <a:xfrm>
          <a:off x="10426700" y="16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43990</xdr:rowOff>
    </xdr:from>
    <xdr:ext cx="534377" cy="259045"/>
    <xdr:sp macro="" textlink="">
      <xdr:nvSpPr>
        <xdr:cNvPr id="485" name="土木費該当値テキスト"/>
        <xdr:cNvSpPr txBox="1"/>
      </xdr:nvSpPr>
      <xdr:spPr>
        <a:xfrm>
          <a:off x="10528300" y="165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41142</xdr:rowOff>
    </xdr:from>
    <xdr:to>
      <xdr:col>50</xdr:col>
      <xdr:colOff>165100</xdr:colOff>
      <xdr:row>97</xdr:row>
      <xdr:rowOff>142742</xdr:rowOff>
    </xdr:to>
    <xdr:sp macro="" textlink="">
      <xdr:nvSpPr>
        <xdr:cNvPr id="486" name="楕円 485"/>
        <xdr:cNvSpPr/>
      </xdr:nvSpPr>
      <xdr:spPr>
        <a:xfrm>
          <a:off x="9588500" y="166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133869</xdr:rowOff>
    </xdr:from>
    <xdr:ext cx="534377" cy="259045"/>
    <xdr:sp macro="" textlink="">
      <xdr:nvSpPr>
        <xdr:cNvPr id="487" name="テキスト ボックス 486"/>
        <xdr:cNvSpPr txBox="1"/>
      </xdr:nvSpPr>
      <xdr:spPr>
        <a:xfrm>
          <a:off x="9372111" y="167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120675</xdr:rowOff>
    </xdr:from>
    <xdr:to>
      <xdr:col>46</xdr:col>
      <xdr:colOff>38100</xdr:colOff>
      <xdr:row>97</xdr:row>
      <xdr:rowOff>50825</xdr:rowOff>
    </xdr:to>
    <xdr:sp macro="" textlink="">
      <xdr:nvSpPr>
        <xdr:cNvPr id="488" name="楕円 487"/>
        <xdr:cNvSpPr/>
      </xdr:nvSpPr>
      <xdr:spPr>
        <a:xfrm>
          <a:off x="8699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41952</xdr:rowOff>
    </xdr:from>
    <xdr:ext cx="534377" cy="259045"/>
    <xdr:sp macro="" textlink="">
      <xdr:nvSpPr>
        <xdr:cNvPr id="489" name="テキスト ボックス 488"/>
        <xdr:cNvSpPr txBox="1"/>
      </xdr:nvSpPr>
      <xdr:spPr>
        <a:xfrm>
          <a:off x="8483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66211</xdr:rowOff>
    </xdr:from>
    <xdr:to>
      <xdr:col>41</xdr:col>
      <xdr:colOff>101600</xdr:colOff>
      <xdr:row>97</xdr:row>
      <xdr:rowOff>167811</xdr:rowOff>
    </xdr:to>
    <xdr:sp macro="" textlink="">
      <xdr:nvSpPr>
        <xdr:cNvPr id="490" name="楕円 489"/>
        <xdr:cNvSpPr/>
      </xdr:nvSpPr>
      <xdr:spPr>
        <a:xfrm>
          <a:off x="7810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158938</xdr:rowOff>
    </xdr:from>
    <xdr:ext cx="534377" cy="259045"/>
    <xdr:sp macro="" textlink="">
      <xdr:nvSpPr>
        <xdr:cNvPr id="491" name="テキスト ボックス 490"/>
        <xdr:cNvSpPr txBox="1"/>
      </xdr:nvSpPr>
      <xdr:spPr>
        <a:xfrm>
          <a:off x="7594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47295</xdr:rowOff>
    </xdr:from>
    <xdr:to>
      <xdr:col>36</xdr:col>
      <xdr:colOff>165100</xdr:colOff>
      <xdr:row>97</xdr:row>
      <xdr:rowOff>148895</xdr:rowOff>
    </xdr:to>
    <xdr:sp macro="" textlink="">
      <xdr:nvSpPr>
        <xdr:cNvPr id="492" name="楕円 491"/>
        <xdr:cNvSpPr/>
      </xdr:nvSpPr>
      <xdr:spPr>
        <a:xfrm>
          <a:off x="6921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140022</xdr:rowOff>
    </xdr:from>
    <xdr:ext cx="534377" cy="259045"/>
    <xdr:sp macro="" textlink="">
      <xdr:nvSpPr>
        <xdr:cNvPr id="493" name="テキスト ボックス 492"/>
        <xdr:cNvSpPr txBox="1"/>
      </xdr:nvSpPr>
      <xdr:spPr>
        <a:xfrm>
          <a:off x="6705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0" name="直線コネクタ 519"/>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1"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2" name="直線コネクタ 521"/>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3"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4" name="直線コネクタ 523"/>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3628</xdr:rowOff>
    </xdr:from>
    <xdr:to>
      <xdr:col>85</xdr:col>
      <xdr:colOff>127000</xdr:colOff>
      <xdr:row>38</xdr:row>
      <xdr:rowOff>68072</xdr:rowOff>
    </xdr:to>
    <xdr:cxnSp macro="">
      <xdr:nvCxnSpPr>
        <xdr:cNvPr id="525" name="直線コネクタ 524"/>
        <xdr:cNvCxnSpPr/>
      </xdr:nvCxnSpPr>
      <xdr:spPr>
        <a:xfrm>
          <a:off x="15481300" y="6518728"/>
          <a:ext cx="838200" cy="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6"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7" name="フローチャート: 判断 526"/>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117493</xdr:rowOff>
    </xdr:from>
    <xdr:to>
      <xdr:col>81</xdr:col>
      <xdr:colOff>50800</xdr:colOff>
      <xdr:row>38</xdr:row>
      <xdr:rowOff>3628</xdr:rowOff>
    </xdr:to>
    <xdr:cxnSp macro="">
      <xdr:nvCxnSpPr>
        <xdr:cNvPr id="528" name="直線コネクタ 527"/>
        <xdr:cNvCxnSpPr/>
      </xdr:nvCxnSpPr>
      <xdr:spPr>
        <a:xfrm>
          <a:off x="14592300" y="6461143"/>
          <a:ext cx="8890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9" name="フローチャート: 判断 528"/>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30" name="テキスト ボックス 529"/>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117493</xdr:rowOff>
    </xdr:from>
    <xdr:to>
      <xdr:col>76</xdr:col>
      <xdr:colOff>114300</xdr:colOff>
      <xdr:row>38</xdr:row>
      <xdr:rowOff>153416</xdr:rowOff>
    </xdr:to>
    <xdr:cxnSp macro="">
      <xdr:nvCxnSpPr>
        <xdr:cNvPr id="531" name="直線コネクタ 530"/>
        <xdr:cNvCxnSpPr/>
      </xdr:nvCxnSpPr>
      <xdr:spPr>
        <a:xfrm flipV="1">
          <a:off x="13703300" y="646114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2" name="フローチャート: 判断 531"/>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3" name="テキスト ボックス 532"/>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33020</xdr:rowOff>
    </xdr:from>
    <xdr:to>
      <xdr:col>71</xdr:col>
      <xdr:colOff>177800</xdr:colOff>
      <xdr:row>38</xdr:row>
      <xdr:rowOff>153416</xdr:rowOff>
    </xdr:to>
    <xdr:cxnSp macro="">
      <xdr:nvCxnSpPr>
        <xdr:cNvPr id="534" name="直線コネクタ 533"/>
        <xdr:cNvCxnSpPr/>
      </xdr:nvCxnSpPr>
      <xdr:spPr>
        <a:xfrm>
          <a:off x="12814300" y="654812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5" name="フローチャート: 判断 534"/>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6" name="テキスト ボックス 535"/>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7" name="フローチャート: 判断 536"/>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8" name="テキスト ボックス 537"/>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17272</xdr:rowOff>
    </xdr:from>
    <xdr:to>
      <xdr:col>85</xdr:col>
      <xdr:colOff>177800</xdr:colOff>
      <xdr:row>38</xdr:row>
      <xdr:rowOff>118872</xdr:rowOff>
    </xdr:to>
    <xdr:sp macro="" textlink="">
      <xdr:nvSpPr>
        <xdr:cNvPr id="544" name="楕円 543"/>
        <xdr:cNvSpPr/>
      </xdr:nvSpPr>
      <xdr:spPr>
        <a:xfrm>
          <a:off x="16268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167149</xdr:rowOff>
    </xdr:from>
    <xdr:ext cx="534377" cy="259045"/>
    <xdr:sp macro="" textlink="">
      <xdr:nvSpPr>
        <xdr:cNvPr id="545" name="消防費該当値テキスト"/>
        <xdr:cNvSpPr txBox="1"/>
      </xdr:nvSpPr>
      <xdr:spPr>
        <a:xfrm>
          <a:off x="16370300"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124278</xdr:rowOff>
    </xdr:from>
    <xdr:to>
      <xdr:col>81</xdr:col>
      <xdr:colOff>101600</xdr:colOff>
      <xdr:row>38</xdr:row>
      <xdr:rowOff>54428</xdr:rowOff>
    </xdr:to>
    <xdr:sp macro="" textlink="">
      <xdr:nvSpPr>
        <xdr:cNvPr id="546" name="楕円 545"/>
        <xdr:cNvSpPr/>
      </xdr:nvSpPr>
      <xdr:spPr>
        <a:xfrm>
          <a:off x="15430500" y="64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45555</xdr:rowOff>
    </xdr:from>
    <xdr:ext cx="534377" cy="259045"/>
    <xdr:sp macro="" textlink="">
      <xdr:nvSpPr>
        <xdr:cNvPr id="547" name="テキスト ボックス 546"/>
        <xdr:cNvSpPr txBox="1"/>
      </xdr:nvSpPr>
      <xdr:spPr>
        <a:xfrm>
          <a:off x="15214111" y="65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66693</xdr:rowOff>
    </xdr:from>
    <xdr:to>
      <xdr:col>76</xdr:col>
      <xdr:colOff>165100</xdr:colOff>
      <xdr:row>37</xdr:row>
      <xdr:rowOff>168294</xdr:rowOff>
    </xdr:to>
    <xdr:sp macro="" textlink="">
      <xdr:nvSpPr>
        <xdr:cNvPr id="548" name="楕円 547"/>
        <xdr:cNvSpPr/>
      </xdr:nvSpPr>
      <xdr:spPr>
        <a:xfrm>
          <a:off x="14541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13370</xdr:rowOff>
    </xdr:from>
    <xdr:ext cx="534377" cy="259045"/>
    <xdr:sp macro="" textlink="">
      <xdr:nvSpPr>
        <xdr:cNvPr id="549" name="テキスト ボックス 548"/>
        <xdr:cNvSpPr txBox="1"/>
      </xdr:nvSpPr>
      <xdr:spPr>
        <a:xfrm>
          <a:off x="14325111" y="61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102616</xdr:rowOff>
    </xdr:from>
    <xdr:to>
      <xdr:col>72</xdr:col>
      <xdr:colOff>38100</xdr:colOff>
      <xdr:row>39</xdr:row>
      <xdr:rowOff>32766</xdr:rowOff>
    </xdr:to>
    <xdr:sp macro="" textlink="">
      <xdr:nvSpPr>
        <xdr:cNvPr id="550" name="楕円 549"/>
        <xdr:cNvSpPr/>
      </xdr:nvSpPr>
      <xdr:spPr>
        <a:xfrm>
          <a:off x="13652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23893</xdr:rowOff>
    </xdr:from>
    <xdr:ext cx="534377" cy="259045"/>
    <xdr:sp macro="" textlink="">
      <xdr:nvSpPr>
        <xdr:cNvPr id="551" name="テキスト ボックス 550"/>
        <xdr:cNvSpPr txBox="1"/>
      </xdr:nvSpPr>
      <xdr:spPr>
        <a:xfrm>
          <a:off x="13436111" y="67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153670</xdr:rowOff>
    </xdr:from>
    <xdr:to>
      <xdr:col>67</xdr:col>
      <xdr:colOff>101600</xdr:colOff>
      <xdr:row>38</xdr:row>
      <xdr:rowOff>83820</xdr:rowOff>
    </xdr:to>
    <xdr:sp macro="" textlink="">
      <xdr:nvSpPr>
        <xdr:cNvPr id="552" name="楕円 551"/>
        <xdr:cNvSpPr/>
      </xdr:nvSpPr>
      <xdr:spPr>
        <a:xfrm>
          <a:off x="12763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74947</xdr:rowOff>
    </xdr:from>
    <xdr:ext cx="534377" cy="259045"/>
    <xdr:sp macro="" textlink="">
      <xdr:nvSpPr>
        <xdr:cNvPr id="553" name="テキスト ボックス 552"/>
        <xdr:cNvSpPr txBox="1"/>
      </xdr:nvSpPr>
      <xdr:spPr>
        <a:xfrm>
          <a:off x="12547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8" name="直線コネクタ 577"/>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9"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0" name="直線コネクタ 579"/>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1"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2" name="直線コネクタ 581"/>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20904</xdr:rowOff>
    </xdr:from>
    <xdr:to>
      <xdr:col>85</xdr:col>
      <xdr:colOff>127000</xdr:colOff>
      <xdr:row>53</xdr:row>
      <xdr:rowOff>127508</xdr:rowOff>
    </xdr:to>
    <xdr:cxnSp macro="">
      <xdr:nvCxnSpPr>
        <xdr:cNvPr id="583" name="直線コネクタ 582"/>
        <xdr:cNvCxnSpPr/>
      </xdr:nvCxnSpPr>
      <xdr:spPr>
        <a:xfrm>
          <a:off x="15481300" y="9107754"/>
          <a:ext cx="8382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4"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5" name="フローチャート: 判断 584"/>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20904</xdr:rowOff>
    </xdr:from>
    <xdr:to>
      <xdr:col>81</xdr:col>
      <xdr:colOff>50800</xdr:colOff>
      <xdr:row>56</xdr:row>
      <xdr:rowOff>43955</xdr:rowOff>
    </xdr:to>
    <xdr:cxnSp macro="">
      <xdr:nvCxnSpPr>
        <xdr:cNvPr id="586" name="直線コネクタ 585"/>
        <xdr:cNvCxnSpPr/>
      </xdr:nvCxnSpPr>
      <xdr:spPr>
        <a:xfrm flipV="1">
          <a:off x="14592300" y="9107754"/>
          <a:ext cx="889000" cy="5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7" name="フローチャート: 判断 586"/>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8" name="テキスト ボックス 587"/>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23381</xdr:rowOff>
    </xdr:from>
    <xdr:to>
      <xdr:col>76</xdr:col>
      <xdr:colOff>114300</xdr:colOff>
      <xdr:row>56</xdr:row>
      <xdr:rowOff>43955</xdr:rowOff>
    </xdr:to>
    <xdr:cxnSp macro="">
      <xdr:nvCxnSpPr>
        <xdr:cNvPr id="589" name="直線コネクタ 588"/>
        <xdr:cNvCxnSpPr/>
      </xdr:nvCxnSpPr>
      <xdr:spPr>
        <a:xfrm>
          <a:off x="13703300" y="945313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0" name="フローチャート: 判断 589"/>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1" name="テキスト ボックス 590"/>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23381</xdr:rowOff>
    </xdr:from>
    <xdr:to>
      <xdr:col>71</xdr:col>
      <xdr:colOff>177800</xdr:colOff>
      <xdr:row>57</xdr:row>
      <xdr:rowOff>147130</xdr:rowOff>
    </xdr:to>
    <xdr:cxnSp macro="">
      <xdr:nvCxnSpPr>
        <xdr:cNvPr id="592" name="直線コネクタ 591"/>
        <xdr:cNvCxnSpPr/>
      </xdr:nvCxnSpPr>
      <xdr:spPr>
        <a:xfrm flipV="1">
          <a:off x="12814300" y="9453131"/>
          <a:ext cx="889000" cy="4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3" name="フローチャート: 判断 592"/>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4" name="テキスト ボックス 593"/>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5" name="フローチャート: 判断 594"/>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6" name="テキスト ボックス 595"/>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76708</xdr:rowOff>
    </xdr:from>
    <xdr:to>
      <xdr:col>85</xdr:col>
      <xdr:colOff>177800</xdr:colOff>
      <xdr:row>54</xdr:row>
      <xdr:rowOff>6858</xdr:rowOff>
    </xdr:to>
    <xdr:sp macro="" textlink="">
      <xdr:nvSpPr>
        <xdr:cNvPr id="602" name="楕円 601"/>
        <xdr:cNvSpPr/>
      </xdr:nvSpPr>
      <xdr:spPr>
        <a:xfrm>
          <a:off x="162687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99585</xdr:rowOff>
    </xdr:from>
    <xdr:ext cx="534377" cy="259045"/>
    <xdr:sp macro="" textlink="">
      <xdr:nvSpPr>
        <xdr:cNvPr id="603" name="教育費該当値テキスト"/>
        <xdr:cNvSpPr txBox="1"/>
      </xdr:nvSpPr>
      <xdr:spPr>
        <a:xfrm>
          <a:off x="16370300" y="90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141554</xdr:rowOff>
    </xdr:from>
    <xdr:to>
      <xdr:col>81</xdr:col>
      <xdr:colOff>101600</xdr:colOff>
      <xdr:row>53</xdr:row>
      <xdr:rowOff>71704</xdr:rowOff>
    </xdr:to>
    <xdr:sp macro="" textlink="">
      <xdr:nvSpPr>
        <xdr:cNvPr id="604" name="楕円 603"/>
        <xdr:cNvSpPr/>
      </xdr:nvSpPr>
      <xdr:spPr>
        <a:xfrm>
          <a:off x="15430500" y="90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88231</xdr:rowOff>
    </xdr:from>
    <xdr:ext cx="534377" cy="259045"/>
    <xdr:sp macro="" textlink="">
      <xdr:nvSpPr>
        <xdr:cNvPr id="605" name="テキスト ボックス 604"/>
        <xdr:cNvSpPr txBox="1"/>
      </xdr:nvSpPr>
      <xdr:spPr>
        <a:xfrm>
          <a:off x="15214111" y="88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164605</xdr:rowOff>
    </xdr:from>
    <xdr:to>
      <xdr:col>76</xdr:col>
      <xdr:colOff>165100</xdr:colOff>
      <xdr:row>56</xdr:row>
      <xdr:rowOff>94755</xdr:rowOff>
    </xdr:to>
    <xdr:sp macro="" textlink="">
      <xdr:nvSpPr>
        <xdr:cNvPr id="606" name="楕円 605"/>
        <xdr:cNvSpPr/>
      </xdr:nvSpPr>
      <xdr:spPr>
        <a:xfrm>
          <a:off x="14541500" y="95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111282</xdr:rowOff>
    </xdr:from>
    <xdr:ext cx="534377" cy="259045"/>
    <xdr:sp macro="" textlink="">
      <xdr:nvSpPr>
        <xdr:cNvPr id="607" name="テキスト ボックス 606"/>
        <xdr:cNvSpPr txBox="1"/>
      </xdr:nvSpPr>
      <xdr:spPr>
        <a:xfrm>
          <a:off x="14325111" y="93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144031</xdr:rowOff>
    </xdr:from>
    <xdr:to>
      <xdr:col>72</xdr:col>
      <xdr:colOff>38100</xdr:colOff>
      <xdr:row>55</xdr:row>
      <xdr:rowOff>74181</xdr:rowOff>
    </xdr:to>
    <xdr:sp macro="" textlink="">
      <xdr:nvSpPr>
        <xdr:cNvPr id="608" name="楕円 607"/>
        <xdr:cNvSpPr/>
      </xdr:nvSpPr>
      <xdr:spPr>
        <a:xfrm>
          <a:off x="13652500" y="94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90708</xdr:rowOff>
    </xdr:from>
    <xdr:ext cx="534377" cy="259045"/>
    <xdr:sp macro="" textlink="">
      <xdr:nvSpPr>
        <xdr:cNvPr id="609" name="テキスト ボックス 608"/>
        <xdr:cNvSpPr txBox="1"/>
      </xdr:nvSpPr>
      <xdr:spPr>
        <a:xfrm>
          <a:off x="13436111" y="91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96330</xdr:rowOff>
    </xdr:from>
    <xdr:to>
      <xdr:col>67</xdr:col>
      <xdr:colOff>101600</xdr:colOff>
      <xdr:row>58</xdr:row>
      <xdr:rowOff>26480</xdr:rowOff>
    </xdr:to>
    <xdr:sp macro="" textlink="">
      <xdr:nvSpPr>
        <xdr:cNvPr id="610" name="楕円 609"/>
        <xdr:cNvSpPr/>
      </xdr:nvSpPr>
      <xdr:spPr>
        <a:xfrm>
          <a:off x="12763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17607</xdr:rowOff>
    </xdr:from>
    <xdr:ext cx="534377" cy="259045"/>
    <xdr:sp macro="" textlink="">
      <xdr:nvSpPr>
        <xdr:cNvPr id="611" name="テキスト ボックス 610"/>
        <xdr:cNvSpPr txBox="1"/>
      </xdr:nvSpPr>
      <xdr:spPr>
        <a:xfrm>
          <a:off x="12547111" y="9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5" name="直線コネクタ 634"/>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8"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9" name="直線コネクタ 638"/>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43802</xdr:rowOff>
    </xdr:to>
    <xdr:cxnSp macro="">
      <xdr:nvCxnSpPr>
        <xdr:cNvPr id="640" name="直線コネクタ 639"/>
        <xdr:cNvCxnSpPr/>
      </xdr:nvCxnSpPr>
      <xdr:spPr>
        <a:xfrm flipV="1">
          <a:off x="15481300" y="1358816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1"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2" name="フローチャート: 判断 641"/>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35210</xdr:rowOff>
    </xdr:from>
    <xdr:to>
      <xdr:col>81</xdr:col>
      <xdr:colOff>50800</xdr:colOff>
      <xdr:row>79</xdr:row>
      <xdr:rowOff>43802</xdr:rowOff>
    </xdr:to>
    <xdr:cxnSp macro="">
      <xdr:nvCxnSpPr>
        <xdr:cNvPr id="643" name="直線コネクタ 642"/>
        <xdr:cNvCxnSpPr/>
      </xdr:nvCxnSpPr>
      <xdr:spPr>
        <a:xfrm>
          <a:off x="14592300" y="13579760"/>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4" name="フローチャート: 判断 643"/>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5" name="テキスト ボックス 644"/>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35210</xdr:rowOff>
    </xdr:from>
    <xdr:to>
      <xdr:col>76</xdr:col>
      <xdr:colOff>114300</xdr:colOff>
      <xdr:row>79</xdr:row>
      <xdr:rowOff>43421</xdr:rowOff>
    </xdr:to>
    <xdr:cxnSp macro="">
      <xdr:nvCxnSpPr>
        <xdr:cNvPr id="646" name="直線コネクタ 645"/>
        <xdr:cNvCxnSpPr/>
      </xdr:nvCxnSpPr>
      <xdr:spPr>
        <a:xfrm flipV="1">
          <a:off x="13703300" y="1357976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7" name="フローチャート: 判断 646"/>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8" name="テキスト ボックス 647"/>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43421</xdr:rowOff>
    </xdr:from>
    <xdr:to>
      <xdr:col>71</xdr:col>
      <xdr:colOff>177800</xdr:colOff>
      <xdr:row>79</xdr:row>
      <xdr:rowOff>44450</xdr:rowOff>
    </xdr:to>
    <xdr:cxnSp macro="">
      <xdr:nvCxnSpPr>
        <xdr:cNvPr id="649" name="直線コネクタ 648"/>
        <xdr:cNvCxnSpPr/>
      </xdr:nvCxnSpPr>
      <xdr:spPr>
        <a:xfrm flipV="1">
          <a:off x="12814300" y="13587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0" name="フローチャート: 判断 649"/>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1" name="テキスト ボックス 650"/>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2" name="フローチャート: 判断 651"/>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3" name="テキスト ボックス 652"/>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59" name="楕円 658"/>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86414</xdr:rowOff>
    </xdr:from>
    <xdr:ext cx="313932" cy="259045"/>
    <xdr:sp macro="" textlink="">
      <xdr:nvSpPr>
        <xdr:cNvPr id="660" name="災害復旧費該当値テキスト"/>
        <xdr:cNvSpPr txBox="1"/>
      </xdr:nvSpPr>
      <xdr:spPr>
        <a:xfrm>
          <a:off x="16370300" y="13459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164452</xdr:rowOff>
    </xdr:from>
    <xdr:to>
      <xdr:col>81</xdr:col>
      <xdr:colOff>101600</xdr:colOff>
      <xdr:row>79</xdr:row>
      <xdr:rowOff>94602</xdr:rowOff>
    </xdr:to>
    <xdr:sp macro="" textlink="">
      <xdr:nvSpPr>
        <xdr:cNvPr id="661" name="楕円 660"/>
        <xdr:cNvSpPr/>
      </xdr:nvSpPr>
      <xdr:spPr>
        <a:xfrm>
          <a:off x="15430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85729</xdr:rowOff>
    </xdr:from>
    <xdr:ext cx="313932" cy="259045"/>
    <xdr:sp macro="" textlink="">
      <xdr:nvSpPr>
        <xdr:cNvPr id="662" name="テキスト ボックス 661"/>
        <xdr:cNvSpPr txBox="1"/>
      </xdr:nvSpPr>
      <xdr:spPr>
        <a:xfrm>
          <a:off x="15324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155860</xdr:rowOff>
    </xdr:from>
    <xdr:to>
      <xdr:col>76</xdr:col>
      <xdr:colOff>165100</xdr:colOff>
      <xdr:row>79</xdr:row>
      <xdr:rowOff>86010</xdr:rowOff>
    </xdr:to>
    <xdr:sp macro="" textlink="">
      <xdr:nvSpPr>
        <xdr:cNvPr id="663" name="楕円 662"/>
        <xdr:cNvSpPr/>
      </xdr:nvSpPr>
      <xdr:spPr>
        <a:xfrm>
          <a:off x="14541500" y="135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77137</xdr:rowOff>
    </xdr:from>
    <xdr:ext cx="378565" cy="259045"/>
    <xdr:sp macro="" textlink="">
      <xdr:nvSpPr>
        <xdr:cNvPr id="664" name="テキスト ボックス 663"/>
        <xdr:cNvSpPr txBox="1"/>
      </xdr:nvSpPr>
      <xdr:spPr>
        <a:xfrm>
          <a:off x="14403017" y="1362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164071</xdr:rowOff>
    </xdr:from>
    <xdr:to>
      <xdr:col>72</xdr:col>
      <xdr:colOff>38100</xdr:colOff>
      <xdr:row>79</xdr:row>
      <xdr:rowOff>94221</xdr:rowOff>
    </xdr:to>
    <xdr:sp macro="" textlink="">
      <xdr:nvSpPr>
        <xdr:cNvPr id="665" name="楕円 664"/>
        <xdr:cNvSpPr/>
      </xdr:nvSpPr>
      <xdr:spPr>
        <a:xfrm>
          <a:off x="13652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85348</xdr:rowOff>
    </xdr:from>
    <xdr:ext cx="313932" cy="259045"/>
    <xdr:sp macro="" textlink="">
      <xdr:nvSpPr>
        <xdr:cNvPr id="666" name="テキスト ボックス 665"/>
        <xdr:cNvSpPr txBox="1"/>
      </xdr:nvSpPr>
      <xdr:spPr>
        <a:xfrm>
          <a:off x="13546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0" name="直線コネクタ 689"/>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1"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2" name="直線コネクタ 691"/>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3"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4" name="直線コネクタ 693"/>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99718</xdr:rowOff>
    </xdr:from>
    <xdr:to>
      <xdr:col>85</xdr:col>
      <xdr:colOff>127000</xdr:colOff>
      <xdr:row>95</xdr:row>
      <xdr:rowOff>115903</xdr:rowOff>
    </xdr:to>
    <xdr:cxnSp macro="">
      <xdr:nvCxnSpPr>
        <xdr:cNvPr id="695" name="直線コネクタ 694"/>
        <xdr:cNvCxnSpPr/>
      </xdr:nvCxnSpPr>
      <xdr:spPr>
        <a:xfrm>
          <a:off x="15481300" y="16387468"/>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6"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7" name="フローチャート: 判断 696"/>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84265</xdr:rowOff>
    </xdr:from>
    <xdr:to>
      <xdr:col>81</xdr:col>
      <xdr:colOff>50800</xdr:colOff>
      <xdr:row>95</xdr:row>
      <xdr:rowOff>99718</xdr:rowOff>
    </xdr:to>
    <xdr:cxnSp macro="">
      <xdr:nvCxnSpPr>
        <xdr:cNvPr id="698" name="直線コネクタ 697"/>
        <xdr:cNvCxnSpPr/>
      </xdr:nvCxnSpPr>
      <xdr:spPr>
        <a:xfrm>
          <a:off x="14592300" y="163720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9" name="フローチャート: 判断 698"/>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0" name="テキスト ボックス 699"/>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78023</xdr:rowOff>
    </xdr:from>
    <xdr:to>
      <xdr:col>76</xdr:col>
      <xdr:colOff>114300</xdr:colOff>
      <xdr:row>95</xdr:row>
      <xdr:rowOff>84265</xdr:rowOff>
    </xdr:to>
    <xdr:cxnSp macro="">
      <xdr:nvCxnSpPr>
        <xdr:cNvPr id="701" name="直線コネクタ 700"/>
        <xdr:cNvCxnSpPr/>
      </xdr:nvCxnSpPr>
      <xdr:spPr>
        <a:xfrm>
          <a:off x="13703300" y="16365773"/>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2" name="フローチャート: 判断 701"/>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3" name="テキスト ボックス 702"/>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57815</xdr:rowOff>
    </xdr:from>
    <xdr:to>
      <xdr:col>71</xdr:col>
      <xdr:colOff>177800</xdr:colOff>
      <xdr:row>95</xdr:row>
      <xdr:rowOff>78023</xdr:rowOff>
    </xdr:to>
    <xdr:cxnSp macro="">
      <xdr:nvCxnSpPr>
        <xdr:cNvPr id="704" name="直線コネクタ 703"/>
        <xdr:cNvCxnSpPr/>
      </xdr:nvCxnSpPr>
      <xdr:spPr>
        <a:xfrm>
          <a:off x="12814300" y="1634556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5" name="フローチャート: 判断 704"/>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6" name="テキスト ボックス 705"/>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7" name="フローチャート: 判断 706"/>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8" name="テキスト ボックス 707"/>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65103</xdr:rowOff>
    </xdr:from>
    <xdr:to>
      <xdr:col>85</xdr:col>
      <xdr:colOff>177800</xdr:colOff>
      <xdr:row>95</xdr:row>
      <xdr:rowOff>166703</xdr:rowOff>
    </xdr:to>
    <xdr:sp macro="" textlink="">
      <xdr:nvSpPr>
        <xdr:cNvPr id="714" name="楕円 713"/>
        <xdr:cNvSpPr/>
      </xdr:nvSpPr>
      <xdr:spPr>
        <a:xfrm>
          <a:off x="16268700" y="163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43530</xdr:rowOff>
    </xdr:from>
    <xdr:ext cx="534377" cy="259045"/>
    <xdr:sp macro="" textlink="">
      <xdr:nvSpPr>
        <xdr:cNvPr id="715" name="公債費該当値テキスト"/>
        <xdr:cNvSpPr txBox="1"/>
      </xdr:nvSpPr>
      <xdr:spPr>
        <a:xfrm>
          <a:off x="16370300" y="163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48918</xdr:rowOff>
    </xdr:from>
    <xdr:to>
      <xdr:col>81</xdr:col>
      <xdr:colOff>101600</xdr:colOff>
      <xdr:row>95</xdr:row>
      <xdr:rowOff>150518</xdr:rowOff>
    </xdr:to>
    <xdr:sp macro="" textlink="">
      <xdr:nvSpPr>
        <xdr:cNvPr id="716" name="楕円 715"/>
        <xdr:cNvSpPr/>
      </xdr:nvSpPr>
      <xdr:spPr>
        <a:xfrm>
          <a:off x="15430500" y="163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141645</xdr:rowOff>
    </xdr:from>
    <xdr:ext cx="534377" cy="259045"/>
    <xdr:sp macro="" textlink="">
      <xdr:nvSpPr>
        <xdr:cNvPr id="717" name="テキスト ボックス 716"/>
        <xdr:cNvSpPr txBox="1"/>
      </xdr:nvSpPr>
      <xdr:spPr>
        <a:xfrm>
          <a:off x="15214111" y="164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33465</xdr:rowOff>
    </xdr:from>
    <xdr:to>
      <xdr:col>76</xdr:col>
      <xdr:colOff>165100</xdr:colOff>
      <xdr:row>95</xdr:row>
      <xdr:rowOff>135065</xdr:rowOff>
    </xdr:to>
    <xdr:sp macro="" textlink="">
      <xdr:nvSpPr>
        <xdr:cNvPr id="718" name="楕円 717"/>
        <xdr:cNvSpPr/>
      </xdr:nvSpPr>
      <xdr:spPr>
        <a:xfrm>
          <a:off x="14541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126192</xdr:rowOff>
    </xdr:from>
    <xdr:ext cx="534377" cy="259045"/>
    <xdr:sp macro="" textlink="">
      <xdr:nvSpPr>
        <xdr:cNvPr id="719" name="テキスト ボックス 718"/>
        <xdr:cNvSpPr txBox="1"/>
      </xdr:nvSpPr>
      <xdr:spPr>
        <a:xfrm>
          <a:off x="14325111" y="164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27223</xdr:rowOff>
    </xdr:from>
    <xdr:to>
      <xdr:col>72</xdr:col>
      <xdr:colOff>38100</xdr:colOff>
      <xdr:row>95</xdr:row>
      <xdr:rowOff>128823</xdr:rowOff>
    </xdr:to>
    <xdr:sp macro="" textlink="">
      <xdr:nvSpPr>
        <xdr:cNvPr id="720" name="楕円 719"/>
        <xdr:cNvSpPr/>
      </xdr:nvSpPr>
      <xdr:spPr>
        <a:xfrm>
          <a:off x="13652500" y="163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119950</xdr:rowOff>
    </xdr:from>
    <xdr:ext cx="534377" cy="259045"/>
    <xdr:sp macro="" textlink="">
      <xdr:nvSpPr>
        <xdr:cNvPr id="721" name="テキスト ボックス 720"/>
        <xdr:cNvSpPr txBox="1"/>
      </xdr:nvSpPr>
      <xdr:spPr>
        <a:xfrm>
          <a:off x="13436111" y="164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7015</xdr:rowOff>
    </xdr:from>
    <xdr:to>
      <xdr:col>67</xdr:col>
      <xdr:colOff>101600</xdr:colOff>
      <xdr:row>95</xdr:row>
      <xdr:rowOff>108615</xdr:rowOff>
    </xdr:to>
    <xdr:sp macro="" textlink="">
      <xdr:nvSpPr>
        <xdr:cNvPr id="722" name="楕円 721"/>
        <xdr:cNvSpPr/>
      </xdr:nvSpPr>
      <xdr:spPr>
        <a:xfrm>
          <a:off x="12763500" y="162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99742</xdr:rowOff>
    </xdr:from>
    <xdr:ext cx="534377" cy="259045"/>
    <xdr:sp macro="" textlink="">
      <xdr:nvSpPr>
        <xdr:cNvPr id="723" name="テキスト ボックス 722"/>
        <xdr:cNvSpPr txBox="1"/>
      </xdr:nvSpPr>
      <xdr:spPr>
        <a:xfrm>
          <a:off x="12547111" y="1638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7" name="直線コネクタ 746"/>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0"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1" name="直線コネクタ 750"/>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3"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4" name="フローチャート: 判断 753"/>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6" name="フローチャート: 判断 755"/>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7" name="テキスト ボックス 756"/>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9" name="フローチャート: 判断 758"/>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0" name="テキスト ボックス 759"/>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2" name="フローチャート: 判断 761"/>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3" name="テキスト ボックス 762"/>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4" name="フローチャート: 判断 763"/>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5" name="テキスト ボックス 764"/>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住民一人当たりのコストのうち最も大きいものは民生費であるが、過去</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年間で最も高い数値となっている。類似団体内平均値は下回っているものの、令和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136,585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6,749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円増加した。増加の主な要因は各種臨時特別給付金給付事業費の皆増や障害者手帳所有者の増加に伴う給付事業費の増加によるものである。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住民一人当たりのコストが類似団体内平均値を大きく上回っているものは衛生費と教育費であり、衛生費では令和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7,130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42,782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円となった。主に斎場整備事業費の増加や新型コロナウイルス感染症に係る予防接種事業費の増加などによるものである。教育費では令和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年度は平均値を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6,425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54,820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円となった。主に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スクール構想実現によるコンピュータ活用事業費の増加や、小・中学校校舎等大規模改造事業費の増加などによるものである。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住民一人当たりのコストが前年度から大きく増加したものは総務費であり、令和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年度は前年度対比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100,899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125,143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円となった。増加の主な要因は特別定額給付金給付事業費や新型コロナウイルス感染症対策基金積立金などの新型コロナウイルス関連経費の増加などによるものである。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新型コロナウイルス感染症対応地方創生臨時交付金の活用などにより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年度末現在高から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また、実質収支については、翌年度に繰り越すべき財源が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歳入歳出差引が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などで黒字額が前年度より減少したものの、一般会計では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損害賠償金等の諸収入が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黒字額が増加したこと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また、標準財政規模に対する連結赤字額の割合を示す連結実質赤字比率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％の黒字）となり、前年度から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179939648</v>
      </c>
      <c r="BO4" s="433"/>
      <c r="BP4" s="433"/>
      <c r="BQ4" s="433"/>
      <c r="BR4" s="433"/>
      <c r="BS4" s="433"/>
      <c r="BT4" s="433"/>
      <c r="BU4" s="434"/>
      <c r="BV4" s="432">
        <v>132246178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174728401</v>
      </c>
      <c r="BO5" s="470"/>
      <c r="BP5" s="470"/>
      <c r="BQ5" s="470"/>
      <c r="BR5" s="470"/>
      <c r="BS5" s="470"/>
      <c r="BT5" s="470"/>
      <c r="BU5" s="471"/>
      <c r="BV5" s="469">
        <v>128320336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5211247</v>
      </c>
      <c r="BO6" s="470"/>
      <c r="BP6" s="470"/>
      <c r="BQ6" s="470"/>
      <c r="BR6" s="470"/>
      <c r="BS6" s="470"/>
      <c r="BT6" s="470"/>
      <c r="BU6" s="471"/>
      <c r="BV6" s="469">
        <v>3925842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87.6</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452338</v>
      </c>
      <c r="BO7" s="470"/>
      <c r="BP7" s="470"/>
      <c r="BQ7" s="470"/>
      <c r="BR7" s="470"/>
      <c r="BS7" s="470"/>
      <c r="BT7" s="470"/>
      <c r="BU7" s="471"/>
      <c r="BV7" s="469">
        <v>278473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74283455</v>
      </c>
      <c r="CU7" s="470"/>
      <c r="CV7" s="470"/>
      <c r="CW7" s="470"/>
      <c r="CX7" s="470"/>
      <c r="CY7" s="470"/>
      <c r="CZ7" s="470"/>
      <c r="DA7" s="471"/>
      <c r="DB7" s="469">
        <v>72533265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4758909</v>
      </c>
      <c r="BO8" s="470"/>
      <c r="BP8" s="470"/>
      <c r="BQ8" s="470"/>
      <c r="BR8" s="470"/>
      <c r="BS8" s="470"/>
      <c r="BT8" s="470"/>
      <c r="BU8" s="471"/>
      <c r="BV8" s="469">
        <v>3647369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371920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1111540</v>
      </c>
      <c r="BO9" s="470"/>
      <c r="BP9" s="470"/>
      <c r="BQ9" s="470"/>
      <c r="BR9" s="470"/>
      <c r="BS9" s="470"/>
      <c r="BT9" s="470"/>
      <c r="BU9" s="471"/>
      <c r="BV9" s="469">
        <v>828655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374765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3968</v>
      </c>
      <c r="BO10" s="470"/>
      <c r="BP10" s="470"/>
      <c r="BQ10" s="470"/>
      <c r="BR10" s="470"/>
      <c r="BS10" s="470"/>
      <c r="BT10" s="470"/>
      <c r="BU10" s="471"/>
      <c r="BV10" s="469">
        <v>1518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375329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1777000</v>
      </c>
      <c r="BO12" s="470"/>
      <c r="BP12" s="470"/>
      <c r="BQ12" s="470"/>
      <c r="BR12" s="470"/>
      <c r="BS12" s="470"/>
      <c r="BT12" s="470"/>
      <c r="BU12" s="471"/>
      <c r="BV12" s="469">
        <v>2161000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356570</v>
      </c>
      <c r="S13" s="554"/>
      <c r="T13" s="554"/>
      <c r="U13" s="554"/>
      <c r="V13" s="555"/>
      <c r="W13" s="485" t="s">
        <v>139</v>
      </c>
      <c r="X13" s="486"/>
      <c r="Y13" s="486"/>
      <c r="Z13" s="486"/>
      <c r="AA13" s="486"/>
      <c r="AB13" s="476"/>
      <c r="AC13" s="520">
        <v>10255</v>
      </c>
      <c r="AD13" s="521"/>
      <c r="AE13" s="521"/>
      <c r="AF13" s="521"/>
      <c r="AG13" s="563"/>
      <c r="AH13" s="520">
        <v>10278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-661492</v>
      </c>
      <c r="BO13" s="470"/>
      <c r="BP13" s="470"/>
      <c r="BQ13" s="470"/>
      <c r="BR13" s="470"/>
      <c r="BS13" s="470"/>
      <c r="BT13" s="470"/>
      <c r="BU13" s="471"/>
      <c r="BV13" s="469">
        <v>-1330827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3.7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377429</v>
      </c>
      <c r="S14" s="554"/>
      <c r="T14" s="554"/>
      <c r="U14" s="554"/>
      <c r="V14" s="555"/>
      <c r="W14" s="459"/>
      <c r="X14" s="460"/>
      <c r="Y14" s="460"/>
      <c r="Z14" s="460"/>
      <c r="AA14" s="460"/>
      <c r="AB14" s="449"/>
      <c r="AC14" s="556">
        <v>5.6</v>
      </c>
      <c r="AD14" s="557"/>
      <c r="AE14" s="557"/>
      <c r="AF14" s="557"/>
      <c r="AG14" s="558"/>
      <c r="AH14" s="556">
        <v>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46.4</v>
      </c>
      <c r="CU14" s="568"/>
      <c r="CV14" s="568"/>
      <c r="CW14" s="568"/>
      <c r="CX14" s="568"/>
      <c r="CY14" s="568"/>
      <c r="CZ14" s="568"/>
      <c r="DA14" s="569"/>
      <c r="DB14" s="567">
        <v>51.4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358277</v>
      </c>
      <c r="S15" s="554"/>
      <c r="T15" s="554"/>
      <c r="U15" s="554"/>
      <c r="V15" s="555"/>
      <c r="W15" s="485" t="s">
        <v>146</v>
      </c>
      <c r="X15" s="486"/>
      <c r="Y15" s="486"/>
      <c r="Z15" s="486"/>
      <c r="AA15" s="486"/>
      <c r="AB15" s="476"/>
      <c r="AC15" s="520">
        <v>64608</v>
      </c>
      <c r="AD15" s="521"/>
      <c r="AE15" s="521"/>
      <c r="AF15" s="521"/>
      <c r="AG15" s="563"/>
      <c r="AH15" s="520">
        <v>62282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58047139</v>
      </c>
      <c r="BO15" s="433"/>
      <c r="BP15" s="433"/>
      <c r="BQ15" s="433"/>
      <c r="BR15" s="433"/>
      <c r="BS15" s="433"/>
      <c r="BT15" s="433"/>
      <c r="BU15" s="434"/>
      <c r="BV15" s="432">
        <v>56107108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35.4</v>
      </c>
      <c r="AD16" s="557"/>
      <c r="AE16" s="557"/>
      <c r="AF16" s="557"/>
      <c r="AG16" s="558"/>
      <c r="AH16" s="556">
        <v>35.200000000000003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57350805</v>
      </c>
      <c r="BO16" s="470"/>
      <c r="BP16" s="470"/>
      <c r="BQ16" s="470"/>
      <c r="BR16" s="470"/>
      <c r="BS16" s="470"/>
      <c r="BT16" s="470"/>
      <c r="BU16" s="471"/>
      <c r="BV16" s="469">
        <v>56221496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107631</v>
      </c>
      <c r="AD17" s="521"/>
      <c r="AE17" s="521"/>
      <c r="AF17" s="521"/>
      <c r="AG17" s="563"/>
      <c r="AH17" s="520">
        <v>104132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74283455</v>
      </c>
      <c r="BO17" s="470"/>
      <c r="BP17" s="470"/>
      <c r="BQ17" s="470"/>
      <c r="BR17" s="470"/>
      <c r="BS17" s="470"/>
      <c r="BT17" s="470"/>
      <c r="BU17" s="471"/>
      <c r="BV17" s="469">
        <v>72281375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261.86</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58.9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64357990</v>
      </c>
      <c r="BO18" s="470"/>
      <c r="BP18" s="470"/>
      <c r="BQ18" s="470"/>
      <c r="BR18" s="470"/>
      <c r="BS18" s="470"/>
      <c r="BT18" s="470"/>
      <c r="BU18" s="471"/>
      <c r="BV18" s="469">
        <v>64651166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1420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87919204</v>
      </c>
      <c r="BO19" s="470"/>
      <c r="BP19" s="470"/>
      <c r="BQ19" s="470"/>
      <c r="BR19" s="470"/>
      <c r="BS19" s="470"/>
      <c r="BT19" s="470"/>
      <c r="BU19" s="471"/>
      <c r="BV19" s="469">
        <v>82255082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151377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100346591</v>
      </c>
      <c r="BO23" s="470"/>
      <c r="BP23" s="470"/>
      <c r="BQ23" s="470"/>
      <c r="BR23" s="470"/>
      <c r="BS23" s="470"/>
      <c r="BT23" s="470"/>
      <c r="BU23" s="471"/>
      <c r="BV23" s="469">
        <v>99335870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10910</v>
      </c>
      <c r="R24" s="521"/>
      <c r="S24" s="521"/>
      <c r="T24" s="521"/>
      <c r="U24" s="521"/>
      <c r="V24" s="563"/>
      <c r="W24" s="622"/>
      <c r="X24" s="610"/>
      <c r="Y24" s="611"/>
      <c r="Z24" s="519" t="s">
        <v>170</v>
      </c>
      <c r="AA24" s="499"/>
      <c r="AB24" s="499"/>
      <c r="AC24" s="499"/>
      <c r="AD24" s="499"/>
      <c r="AE24" s="499"/>
      <c r="AF24" s="499"/>
      <c r="AG24" s="500"/>
      <c r="AH24" s="520">
        <v>2099</v>
      </c>
      <c r="AI24" s="521"/>
      <c r="AJ24" s="521"/>
      <c r="AK24" s="521"/>
      <c r="AL24" s="563"/>
      <c r="AM24" s="520">
        <v>6634939</v>
      </c>
      <c r="AN24" s="521"/>
      <c r="AO24" s="521"/>
      <c r="AP24" s="521"/>
      <c r="AQ24" s="521"/>
      <c r="AR24" s="563"/>
      <c r="AS24" s="520">
        <v>3161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57155699</v>
      </c>
      <c r="BO24" s="470"/>
      <c r="BP24" s="470"/>
      <c r="BQ24" s="470"/>
      <c r="BR24" s="470"/>
      <c r="BS24" s="470"/>
      <c r="BT24" s="470"/>
      <c r="BU24" s="471"/>
      <c r="BV24" s="469">
        <v>58569903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2</v>
      </c>
      <c r="M25" s="521"/>
      <c r="N25" s="521"/>
      <c r="O25" s="521"/>
      <c r="P25" s="563"/>
      <c r="Q25" s="520">
        <v>9150</v>
      </c>
      <c r="R25" s="521"/>
      <c r="S25" s="521"/>
      <c r="T25" s="521"/>
      <c r="U25" s="521"/>
      <c r="V25" s="563"/>
      <c r="W25" s="622"/>
      <c r="X25" s="610"/>
      <c r="Y25" s="611"/>
      <c r="Z25" s="519" t="s">
        <v>173</v>
      </c>
      <c r="AA25" s="499"/>
      <c r="AB25" s="499"/>
      <c r="AC25" s="499"/>
      <c r="AD25" s="499"/>
      <c r="AE25" s="499"/>
      <c r="AF25" s="499"/>
      <c r="AG25" s="500"/>
      <c r="AH25" s="520">
        <v>337</v>
      </c>
      <c r="AI25" s="521"/>
      <c r="AJ25" s="521"/>
      <c r="AK25" s="521"/>
      <c r="AL25" s="563"/>
      <c r="AM25" s="520">
        <v>1048070</v>
      </c>
      <c r="AN25" s="521"/>
      <c r="AO25" s="521"/>
      <c r="AP25" s="521"/>
      <c r="AQ25" s="521"/>
      <c r="AR25" s="563"/>
      <c r="AS25" s="520">
        <v>3110</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38198077</v>
      </c>
      <c r="BO25" s="433"/>
      <c r="BP25" s="433"/>
      <c r="BQ25" s="433"/>
      <c r="BR25" s="433"/>
      <c r="BS25" s="433"/>
      <c r="BT25" s="433"/>
      <c r="BU25" s="434"/>
      <c r="BV25" s="432">
        <v>41773205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7100</v>
      </c>
      <c r="R26" s="521"/>
      <c r="S26" s="521"/>
      <c r="T26" s="521"/>
      <c r="U26" s="521"/>
      <c r="V26" s="563"/>
      <c r="W26" s="622"/>
      <c r="X26" s="610"/>
      <c r="Y26" s="611"/>
      <c r="Z26" s="519" t="s">
        <v>176</v>
      </c>
      <c r="AA26" s="632"/>
      <c r="AB26" s="632"/>
      <c r="AC26" s="632"/>
      <c r="AD26" s="632"/>
      <c r="AE26" s="632"/>
      <c r="AF26" s="632"/>
      <c r="AG26" s="633"/>
      <c r="AH26" s="520">
        <v>275</v>
      </c>
      <c r="AI26" s="521"/>
      <c r="AJ26" s="521"/>
      <c r="AK26" s="521"/>
      <c r="AL26" s="563"/>
      <c r="AM26" s="520">
        <v>850850</v>
      </c>
      <c r="AN26" s="521"/>
      <c r="AO26" s="521"/>
      <c r="AP26" s="521"/>
      <c r="AQ26" s="521"/>
      <c r="AR26" s="563"/>
      <c r="AS26" s="520">
        <v>3094</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300000</v>
      </c>
      <c r="BO26" s="470"/>
      <c r="BP26" s="470"/>
      <c r="BQ26" s="470"/>
      <c r="BR26" s="470"/>
      <c r="BS26" s="470"/>
      <c r="BT26" s="470"/>
      <c r="BU26" s="471"/>
      <c r="BV26" s="469">
        <v>400000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7160</v>
      </c>
      <c r="R27" s="521"/>
      <c r="S27" s="521"/>
      <c r="T27" s="521"/>
      <c r="U27" s="521"/>
      <c r="V27" s="563"/>
      <c r="W27" s="622"/>
      <c r="X27" s="610"/>
      <c r="Y27" s="611"/>
      <c r="Z27" s="519" t="s">
        <v>179</v>
      </c>
      <c r="AA27" s="499"/>
      <c r="AB27" s="499"/>
      <c r="AC27" s="499"/>
      <c r="AD27" s="499"/>
      <c r="AE27" s="499"/>
      <c r="AF27" s="499"/>
      <c r="AG27" s="500"/>
      <c r="AH27" s="520">
        <v>54</v>
      </c>
      <c r="AI27" s="521"/>
      <c r="AJ27" s="521"/>
      <c r="AK27" s="521"/>
      <c r="AL27" s="563"/>
      <c r="AM27" s="520">
        <v>203431</v>
      </c>
      <c r="AN27" s="521"/>
      <c r="AO27" s="521"/>
      <c r="AP27" s="521"/>
      <c r="AQ27" s="521"/>
      <c r="AR27" s="563"/>
      <c r="AS27" s="520">
        <v>3767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600000</v>
      </c>
      <c r="BO27" s="646"/>
      <c r="BP27" s="646"/>
      <c r="BQ27" s="646"/>
      <c r="BR27" s="646"/>
      <c r="BS27" s="646"/>
      <c r="BT27" s="646"/>
      <c r="BU27" s="647"/>
      <c r="BV27" s="645">
        <v>600000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6510</v>
      </c>
      <c r="R28" s="521"/>
      <c r="S28" s="521"/>
      <c r="T28" s="521"/>
      <c r="U28" s="521"/>
      <c r="V28" s="563"/>
      <c r="W28" s="622"/>
      <c r="X28" s="610"/>
      <c r="Y28" s="611"/>
      <c r="Z28" s="519" t="s">
        <v>182</v>
      </c>
      <c r="AA28" s="499"/>
      <c r="AB28" s="499"/>
      <c r="AC28" s="499"/>
      <c r="AD28" s="499"/>
      <c r="AE28" s="499"/>
      <c r="AF28" s="499"/>
      <c r="AG28" s="500"/>
      <c r="AH28" s="520" t="s">
        <v>183</v>
      </c>
      <c r="AI28" s="521"/>
      <c r="AJ28" s="521"/>
      <c r="AK28" s="521"/>
      <c r="AL28" s="563"/>
      <c r="AM28" s="520" t="s">
        <v>183</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5298163</v>
      </c>
      <c r="BO28" s="433"/>
      <c r="BP28" s="433"/>
      <c r="BQ28" s="433"/>
      <c r="BR28" s="433"/>
      <c r="BS28" s="433"/>
      <c r="BT28" s="433"/>
      <c r="BU28" s="434"/>
      <c r="BV28" s="432">
        <v>5261195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34</v>
      </c>
      <c r="M29" s="521"/>
      <c r="N29" s="521"/>
      <c r="O29" s="521"/>
      <c r="P29" s="563"/>
      <c r="Q29" s="520">
        <v>5850</v>
      </c>
      <c r="R29" s="521"/>
      <c r="S29" s="521"/>
      <c r="T29" s="521"/>
      <c r="U29" s="521"/>
      <c r="V29" s="563"/>
      <c r="W29" s="623"/>
      <c r="X29" s="624"/>
      <c r="Y29" s="625"/>
      <c r="Z29" s="519" t="s">
        <v>186</v>
      </c>
      <c r="AA29" s="499"/>
      <c r="AB29" s="499"/>
      <c r="AC29" s="499"/>
      <c r="AD29" s="499"/>
      <c r="AE29" s="499"/>
      <c r="AF29" s="499"/>
      <c r="AG29" s="500"/>
      <c r="AH29" s="520">
        <v>2153</v>
      </c>
      <c r="AI29" s="521"/>
      <c r="AJ29" s="521"/>
      <c r="AK29" s="521"/>
      <c r="AL29" s="563"/>
      <c r="AM29" s="520">
        <v>6838370</v>
      </c>
      <c r="AN29" s="521"/>
      <c r="AO29" s="521"/>
      <c r="AP29" s="521"/>
      <c r="AQ29" s="521"/>
      <c r="AR29" s="563"/>
      <c r="AS29" s="520">
        <v>3176</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347475</v>
      </c>
      <c r="BO29" s="470"/>
      <c r="BP29" s="470"/>
      <c r="BQ29" s="470"/>
      <c r="BR29" s="470"/>
      <c r="BS29" s="470"/>
      <c r="BT29" s="470"/>
      <c r="BU29" s="471"/>
      <c r="BV29" s="469">
        <v>355273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4990327</v>
      </c>
      <c r="BO30" s="646"/>
      <c r="BP30" s="646"/>
      <c r="BQ30" s="646"/>
      <c r="BR30" s="646"/>
      <c r="BS30" s="646"/>
      <c r="BT30" s="646"/>
      <c r="BU30" s="647"/>
      <c r="BV30" s="645">
        <v>1750814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8"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8"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8"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総合動植物公園事業特別会計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東三河広域連合（一般会計）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豊橋市土地開発公社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母子父子寡婦福祉資金貸付事業特別会計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東三河広域連合（介護保険特別会計）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（公財）豊橋市国際交流協会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公共駐車場事業特別会計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（公財）豊橋みどりの協会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競輪事業特別会計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（公財）豊橋市学校給食協会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（公財）豊橋文化振興財団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20</v>
      </c>
      <c r="CP39" s="658"/>
      <c r="CQ39" s="659" t="str">
        <f>IF('各会計、関係団体の財政状況及び健全化判断比率'!BS12="","",'各会計、関係団体の財政状況及び健全化判断比率'!BS12)</f>
        <v>（公財）豊橋市体育協会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21</v>
      </c>
      <c r="CP40" s="658"/>
      <c r="CQ40" s="659" t="str">
        <f>IF('各会計、関係団体の財政状況及び健全化判断比率'!BS13="","",'各会計、関係団体の財政状況及び健全化判断比率'!BS13)</f>
        <v>豊橋駐車場（株）</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22</v>
      </c>
      <c r="CP41" s="658"/>
      <c r="CQ41" s="659" t="str">
        <f>IF('各会計、関係団体の財政状況及び健全化判断比率'!BS14="","",'各会計、関係団体の財政状況及び健全化判断比率'!BS14)</f>
        <v>豊橋ステーションビル（株）</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23</v>
      </c>
      <c r="CP42" s="658"/>
      <c r="CQ42" s="659" t="str">
        <f>IF('各会計、関係団体の財政状況及び健全化判断比率'!BS15="","",'各会計、関係団体の財政状況及び健全化判断比率'!BS15)</f>
        <v>（株）豊橋まちなか活性化センター</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24</v>
      </c>
      <c r="CP43" s="658"/>
      <c r="CQ43" s="659" t="str">
        <f>IF('各会計、関係団体の財政状況及び健全化判断比率'!BS16="","",'各会計、関係団体の財政状況及び健全化判断比率'!BS16)</f>
        <v>（株）東三河食肉流通センター</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8"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37USGOKWPxf4Om8yTSCW29lt6WyyR9mhABspjCQV4esZoOHIpAOOhcD4SRWMnZ0jluWNohes3D8tiajYyI2hcg==" saltValue="iUIku8586nOl9RbYXa0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2"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8"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571</v>
      </c>
      <c r="D34" s="1250"/>
      <c r="E34" s="1251"/>
      <c r="F34" s="32">
        <v>13.7</v>
      </c>
      <c r="G34" s="33">
        <v>10.43</v>
      </c>
      <c r="H34" s="33">
        <v>8.85</v>
      </c>
      <c r="I34" s="33">
        <v>8.6300000000000008</v>
      </c>
      <c r="J34" s="34">
        <v>9.3000000000000007</v>
      </c>
      <c r="K34" s="22"/>
      <c r="L34" s="22"/>
      <c r="M34" s="22"/>
      <c r="N34" s="22"/>
      <c r="O34" s="22"/>
      <c r="P34" s="22"/>
    </row>
    <row r="35" spans="1:16" ht="39" customHeight="1" x14ac:dyDescent="0.2">
      <c r="A35" s="22"/>
      <c r="B35" s="35"/>
      <c r="C35" s="1244" t="s">
        <v>572</v>
      </c>
      <c r="D35" s="1245"/>
      <c r="E35" s="1246"/>
      <c r="F35" s="36">
        <v>4.93</v>
      </c>
      <c r="G35" s="37">
        <v>5.62</v>
      </c>
      <c r="H35" s="37">
        <v>3.87</v>
      </c>
      <c r="I35" s="37">
        <v>4.9800000000000004</v>
      </c>
      <c r="J35" s="38">
        <v>6.37</v>
      </c>
      <c r="K35" s="22"/>
      <c r="L35" s="22"/>
      <c r="M35" s="22"/>
      <c r="N35" s="22"/>
      <c r="O35" s="22"/>
      <c r="P35" s="22"/>
    </row>
    <row r="36" spans="1:16" ht="39" customHeight="1" x14ac:dyDescent="0.2">
      <c r="A36" s="22"/>
      <c r="B36" s="35"/>
      <c r="C36" s="1244" t="s">
        <v>573</v>
      </c>
      <c r="D36" s="1245"/>
      <c r="E36" s="1246"/>
      <c r="F36" s="36">
        <v>4.74</v>
      </c>
      <c r="G36" s="37">
        <v>4.8600000000000003</v>
      </c>
      <c r="H36" s="37">
        <v>4.32</v>
      </c>
      <c r="I36" s="37">
        <v>4.32</v>
      </c>
      <c r="J36" s="38">
        <v>4.55</v>
      </c>
      <c r="K36" s="22"/>
      <c r="L36" s="22"/>
      <c r="M36" s="22"/>
      <c r="N36" s="22"/>
      <c r="O36" s="22"/>
      <c r="P36" s="22"/>
    </row>
    <row r="37" spans="1:16" ht="39" customHeight="1" x14ac:dyDescent="0.2">
      <c r="A37" s="22"/>
      <c r="B37" s="35"/>
      <c r="C37" s="1244" t="s">
        <v>574</v>
      </c>
      <c r="D37" s="1245"/>
      <c r="E37" s="1246"/>
      <c r="F37" s="36">
        <v>2.29</v>
      </c>
      <c r="G37" s="37">
        <v>4.03</v>
      </c>
      <c r="H37" s="37">
        <v>3.57</v>
      </c>
      <c r="I37" s="37">
        <v>3.52</v>
      </c>
      <c r="J37" s="38">
        <v>3.08</v>
      </c>
      <c r="K37" s="22"/>
      <c r="L37" s="22"/>
      <c r="M37" s="22"/>
      <c r="N37" s="22"/>
      <c r="O37" s="22"/>
      <c r="P37" s="22"/>
    </row>
    <row r="38" spans="1:16" ht="39" customHeight="1" x14ac:dyDescent="0.2">
      <c r="A38" s="22"/>
      <c r="B38" s="35"/>
      <c r="C38" s="1244" t="s">
        <v>575</v>
      </c>
      <c r="D38" s="1245"/>
      <c r="E38" s="1246"/>
      <c r="F38" s="36">
        <v>2.4900000000000002</v>
      </c>
      <c r="G38" s="37">
        <v>2.5499999999999998</v>
      </c>
      <c r="H38" s="37">
        <v>2.71</v>
      </c>
      <c r="I38" s="37">
        <v>2.79</v>
      </c>
      <c r="J38" s="38">
        <v>2.98</v>
      </c>
      <c r="K38" s="22"/>
      <c r="L38" s="22"/>
      <c r="M38" s="22"/>
      <c r="N38" s="22"/>
      <c r="O38" s="22"/>
      <c r="P38" s="22"/>
    </row>
    <row r="39" spans="1:16" ht="39" customHeight="1" x14ac:dyDescent="0.2">
      <c r="A39" s="22"/>
      <c r="B39" s="35"/>
      <c r="C39" s="1244" t="s">
        <v>576</v>
      </c>
      <c r="D39" s="1245"/>
      <c r="E39" s="1246"/>
      <c r="F39" s="36">
        <v>1.73</v>
      </c>
      <c r="G39" s="37">
        <v>1.69</v>
      </c>
      <c r="H39" s="37">
        <v>1.21</v>
      </c>
      <c r="I39" s="37">
        <v>1</v>
      </c>
      <c r="J39" s="38">
        <v>0.92</v>
      </c>
      <c r="K39" s="22"/>
      <c r="L39" s="22"/>
      <c r="M39" s="22"/>
      <c r="N39" s="22"/>
      <c r="O39" s="22"/>
      <c r="P39" s="22"/>
    </row>
    <row r="40" spans="1:16" ht="39" customHeight="1" x14ac:dyDescent="0.2">
      <c r="A40" s="22"/>
      <c r="B40" s="35"/>
      <c r="C40" s="1244" t="s">
        <v>577</v>
      </c>
      <c r="D40" s="1245"/>
      <c r="E40" s="1246"/>
      <c r="F40" s="36">
        <v>0</v>
      </c>
      <c r="G40" s="37">
        <v>0.01</v>
      </c>
      <c r="H40" s="37">
        <v>0.03</v>
      </c>
      <c r="I40" s="37">
        <v>0.03</v>
      </c>
      <c r="J40" s="38">
        <v>0.02</v>
      </c>
      <c r="K40" s="22"/>
      <c r="L40" s="22"/>
      <c r="M40" s="22"/>
      <c r="N40" s="22"/>
      <c r="O40" s="22"/>
      <c r="P40" s="22"/>
    </row>
    <row r="41" spans="1:16" ht="39" customHeight="1" x14ac:dyDescent="0.2">
      <c r="A41" s="22"/>
      <c r="B41" s="35"/>
      <c r="C41" s="1244" t="s">
        <v>578</v>
      </c>
      <c r="D41" s="1245"/>
      <c r="E41" s="1246"/>
      <c r="F41" s="36">
        <v>0.01</v>
      </c>
      <c r="G41" s="37">
        <v>0</v>
      </c>
      <c r="H41" s="37">
        <v>0</v>
      </c>
      <c r="I41" s="37">
        <v>0</v>
      </c>
      <c r="J41" s="38">
        <v>0</v>
      </c>
      <c r="K41" s="22"/>
      <c r="L41" s="22"/>
      <c r="M41" s="22"/>
      <c r="N41" s="22"/>
      <c r="O41" s="22"/>
      <c r="P41" s="22"/>
    </row>
    <row r="42" spans="1:16" ht="39" customHeight="1" x14ac:dyDescent="0.2">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580</v>
      </c>
      <c r="D43" s="1248"/>
      <c r="E43" s="1249"/>
      <c r="F43" s="41">
        <v>1.1000000000000001</v>
      </c>
      <c r="G43" s="42">
        <v>1.1200000000000001</v>
      </c>
      <c r="H43" s="42">
        <v>0.03</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bPrQBE822iLHrS1lWPrvwM6vBnBf4C92pYMPtcAcc8mfuoR2a9tWRzdZdWXdkoy4vrkreCKgy9BQZJ0XYqU/Q==" saltValue="tbcMMQZ0Jr3OS9tQmdXT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8" customHeight="1" x14ac:dyDescent="0.2">
      <c r="A1" s="48"/>
      <c r="B1" s="48"/>
      <c r="C1" s="48"/>
      <c r="D1" s="48"/>
      <c r="E1" s="48"/>
      <c r="F1" s="48"/>
      <c r="G1" s="48"/>
      <c r="H1" s="48"/>
      <c r="I1" s="48"/>
      <c r="J1" s="48"/>
      <c r="K1" s="48"/>
      <c r="L1" s="48"/>
      <c r="M1" s="48"/>
      <c r="N1" s="48"/>
      <c r="O1" s="48"/>
      <c r="P1" s="48"/>
      <c r="Q1" s="48"/>
      <c r="R1" s="48"/>
      <c r="S1" s="48"/>
      <c r="T1" s="48"/>
      <c r="U1" s="48"/>
    </row>
    <row r="2" spans="1:21" ht="13.8" customHeight="1" x14ac:dyDescent="0.2">
      <c r="A2" s="48"/>
      <c r="B2" s="48"/>
      <c r="C2" s="48"/>
      <c r="D2" s="48"/>
      <c r="E2" s="48"/>
      <c r="F2" s="48"/>
      <c r="G2" s="48"/>
      <c r="H2" s="48"/>
      <c r="I2" s="48"/>
      <c r="J2" s="48"/>
      <c r="K2" s="48"/>
      <c r="L2" s="48"/>
      <c r="M2" s="48"/>
      <c r="N2" s="48"/>
      <c r="O2" s="48"/>
      <c r="P2" s="48"/>
      <c r="Q2" s="48"/>
      <c r="R2" s="48"/>
      <c r="S2" s="48"/>
      <c r="T2" s="48"/>
      <c r="U2" s="48"/>
    </row>
    <row r="3" spans="1:21" ht="13.8" customHeight="1" x14ac:dyDescent="0.2">
      <c r="A3" s="48"/>
      <c r="B3" s="48"/>
      <c r="C3" s="48"/>
      <c r="D3" s="48"/>
      <c r="E3" s="48"/>
      <c r="F3" s="48"/>
      <c r="G3" s="48"/>
      <c r="H3" s="48"/>
      <c r="I3" s="48"/>
      <c r="J3" s="48"/>
      <c r="K3" s="48"/>
      <c r="L3" s="48"/>
      <c r="M3" s="48"/>
      <c r="N3" s="48"/>
      <c r="O3" s="48"/>
      <c r="P3" s="48"/>
      <c r="Q3" s="48"/>
      <c r="R3" s="48"/>
      <c r="S3" s="48"/>
      <c r="T3" s="48"/>
      <c r="U3" s="48"/>
    </row>
    <row r="4" spans="1:21" ht="13.8" customHeight="1" x14ac:dyDescent="0.2">
      <c r="A4" s="48"/>
      <c r="B4" s="48"/>
      <c r="C4" s="48"/>
      <c r="D4" s="48"/>
      <c r="E4" s="48"/>
      <c r="F4" s="48"/>
      <c r="G4" s="48"/>
      <c r="H4" s="48"/>
      <c r="I4" s="48"/>
      <c r="J4" s="48"/>
      <c r="K4" s="48"/>
      <c r="L4" s="48"/>
      <c r="M4" s="48"/>
      <c r="N4" s="48"/>
      <c r="O4" s="48"/>
      <c r="P4" s="48"/>
      <c r="Q4" s="48"/>
      <c r="R4" s="48"/>
      <c r="S4" s="48"/>
      <c r="T4" s="48"/>
      <c r="U4" s="48"/>
    </row>
    <row r="5" spans="1:21" ht="13.8" customHeight="1" x14ac:dyDescent="0.2">
      <c r="A5" s="48"/>
      <c r="B5" s="48"/>
      <c r="C5" s="48"/>
      <c r="D5" s="48"/>
      <c r="E5" s="48"/>
      <c r="F5" s="48"/>
      <c r="G5" s="48"/>
      <c r="H5" s="48"/>
      <c r="I5" s="48"/>
      <c r="J5" s="48"/>
      <c r="K5" s="48"/>
      <c r="L5" s="48"/>
      <c r="M5" s="48"/>
      <c r="N5" s="48"/>
      <c r="O5" s="48"/>
      <c r="P5" s="48"/>
      <c r="Q5" s="48"/>
      <c r="R5" s="48"/>
      <c r="S5" s="48"/>
      <c r="T5" s="48"/>
      <c r="U5" s="48"/>
    </row>
    <row r="6" spans="1:21" ht="13.8" customHeight="1" x14ac:dyDescent="0.2">
      <c r="A6" s="48"/>
      <c r="B6" s="48"/>
      <c r="C6" s="48"/>
      <c r="D6" s="48"/>
      <c r="E6" s="48"/>
      <c r="F6" s="48"/>
      <c r="G6" s="48"/>
      <c r="H6" s="48"/>
      <c r="I6" s="48"/>
      <c r="J6" s="48"/>
      <c r="K6" s="48"/>
      <c r="L6" s="48"/>
      <c r="M6" s="48"/>
      <c r="N6" s="48"/>
      <c r="O6" s="48"/>
      <c r="P6" s="48"/>
      <c r="Q6" s="48"/>
      <c r="R6" s="48"/>
      <c r="S6" s="48"/>
      <c r="T6" s="48"/>
      <c r="U6" s="48"/>
    </row>
    <row r="7" spans="1:21" ht="13.8" customHeight="1" x14ac:dyDescent="0.2">
      <c r="A7" s="48"/>
      <c r="B7" s="48"/>
      <c r="C7" s="48"/>
      <c r="D7" s="48"/>
      <c r="E7" s="48"/>
      <c r="F7" s="48"/>
      <c r="G7" s="48"/>
      <c r="H7" s="48"/>
      <c r="I7" s="48"/>
      <c r="J7" s="48"/>
      <c r="K7" s="48"/>
      <c r="L7" s="48"/>
      <c r="M7" s="48"/>
      <c r="N7" s="48"/>
      <c r="O7" s="48"/>
      <c r="P7" s="48"/>
      <c r="Q7" s="48"/>
      <c r="R7" s="48"/>
      <c r="S7" s="48"/>
      <c r="T7" s="48"/>
      <c r="U7" s="48"/>
    </row>
    <row r="8" spans="1:21" ht="13.8" customHeight="1" x14ac:dyDescent="0.2">
      <c r="A8" s="48"/>
      <c r="B8" s="48"/>
      <c r="C8" s="48"/>
      <c r="D8" s="48"/>
      <c r="E8" s="48"/>
      <c r="F8" s="48"/>
      <c r="G8" s="48"/>
      <c r="H8" s="48"/>
      <c r="I8" s="48"/>
      <c r="J8" s="48"/>
      <c r="K8" s="48"/>
      <c r="L8" s="48"/>
      <c r="M8" s="48"/>
      <c r="N8" s="48"/>
      <c r="O8" s="48"/>
      <c r="P8" s="48"/>
      <c r="Q8" s="48"/>
      <c r="R8" s="48"/>
      <c r="S8" s="48"/>
      <c r="T8" s="48"/>
      <c r="U8" s="48"/>
    </row>
    <row r="9" spans="1:21" ht="13.8" customHeight="1" x14ac:dyDescent="0.2">
      <c r="A9" s="48"/>
      <c r="B9" s="48"/>
      <c r="C9" s="48"/>
      <c r="D9" s="48"/>
      <c r="E9" s="48"/>
      <c r="F9" s="48"/>
      <c r="G9" s="48"/>
      <c r="H9" s="48"/>
      <c r="I9" s="48"/>
      <c r="J9" s="48"/>
      <c r="K9" s="48"/>
      <c r="L9" s="48"/>
      <c r="M9" s="48"/>
      <c r="N9" s="48"/>
      <c r="O9" s="48"/>
      <c r="P9" s="48"/>
      <c r="Q9" s="48"/>
      <c r="R9" s="48"/>
      <c r="S9" s="48"/>
      <c r="T9" s="48"/>
      <c r="U9" s="48"/>
    </row>
    <row r="10" spans="1:21" ht="13.8"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8"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8"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8"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8"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8"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8"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8"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8"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8"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8"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8"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8"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8"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8"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8"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8"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8"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8"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8"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8"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8"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8"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8"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8"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8"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8"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8"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8"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8"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8"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8"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8"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9891</v>
      </c>
      <c r="L45" s="60">
        <v>9560</v>
      </c>
      <c r="M45" s="60">
        <v>9446</v>
      </c>
      <c r="N45" s="60">
        <v>9179</v>
      </c>
      <c r="O45" s="61">
        <v>8882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15</v>
      </c>
      <c r="F48" s="1260"/>
      <c r="G48" s="1260"/>
      <c r="H48" s="1260"/>
      <c r="I48" s="1260"/>
      <c r="J48" s="1261"/>
      <c r="K48" s="63">
        <v>3513</v>
      </c>
      <c r="L48" s="64">
        <v>3346</v>
      </c>
      <c r="M48" s="64">
        <v>3885</v>
      </c>
      <c r="N48" s="64">
        <v>3527</v>
      </c>
      <c r="O48" s="65">
        <v>3326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520</v>
      </c>
      <c r="L49" s="64" t="s">
        <v>520</v>
      </c>
      <c r="M49" s="64" t="s">
        <v>520</v>
      </c>
      <c r="N49" s="64" t="s">
        <v>520</v>
      </c>
      <c r="O49" s="65" t="s">
        <v>520</v>
      </c>
      <c r="P49" s="48"/>
      <c r="Q49" s="48"/>
      <c r="R49" s="48"/>
      <c r="S49" s="48"/>
      <c r="T49" s="48"/>
      <c r="U49" s="48"/>
    </row>
    <row r="50" spans="1:21" ht="30.75" customHeight="1" x14ac:dyDescent="0.2">
      <c r="A50" s="48"/>
      <c r="B50" s="1254"/>
      <c r="C50" s="1255"/>
      <c r="D50" s="62"/>
      <c r="E50" s="1260" t="s">
        <v>17</v>
      </c>
      <c r="F50" s="1260"/>
      <c r="G50" s="1260"/>
      <c r="H50" s="1260"/>
      <c r="I50" s="1260"/>
      <c r="J50" s="1261"/>
      <c r="K50" s="63">
        <v>611</v>
      </c>
      <c r="L50" s="64">
        <v>624</v>
      </c>
      <c r="M50" s="64">
        <v>637</v>
      </c>
      <c r="N50" s="64">
        <v>650</v>
      </c>
      <c r="O50" s="65">
        <v>639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11468</v>
      </c>
      <c r="L52" s="64">
        <v>11271</v>
      </c>
      <c r="M52" s="64">
        <v>11426</v>
      </c>
      <c r="N52" s="64">
        <v>10958</v>
      </c>
      <c r="O52" s="65">
        <v>10329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2547</v>
      </c>
      <c r="L53" s="69">
        <v>2259</v>
      </c>
      <c r="M53" s="69">
        <v>2542</v>
      </c>
      <c r="N53" s="69">
        <v>2398</v>
      </c>
      <c r="O53" s="70">
        <v>2518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8"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8" customHeight="1" x14ac:dyDescent="0.2">
      <c r="B57" s="1268" t="s">
        <v>25</v>
      </c>
      <c r="C57" s="1269"/>
      <c r="D57" s="1272" t="s">
        <v>26</v>
      </c>
      <c r="E57" s="1273"/>
      <c r="F57" s="1273"/>
      <c r="G57" s="1273"/>
      <c r="H57" s="1273"/>
      <c r="I57" s="1273"/>
      <c r="J57" s="1274"/>
      <c r="K57" s="83" t="s">
        <v>592</v>
      </c>
      <c r="L57" s="84" t="s">
        <v>520</v>
      </c>
      <c r="M57" s="84" t="s">
        <v>520</v>
      </c>
      <c r="N57" s="84" t="s">
        <v>520</v>
      </c>
      <c r="O57" s="85" t="s">
        <v>520</v>
      </c>
    </row>
    <row r="58" spans="1:21" ht="31.8" customHeight="1" thickBot="1" x14ac:dyDescent="0.25">
      <c r="B58" s="1270"/>
      <c r="C58" s="1271"/>
      <c r="D58" s="1275" t="s">
        <v>27</v>
      </c>
      <c r="E58" s="1276"/>
      <c r="F58" s="1276"/>
      <c r="G58" s="1276"/>
      <c r="H58" s="1276"/>
      <c r="I58" s="1276"/>
      <c r="J58" s="1277"/>
      <c r="K58" s="86" t="s">
        <v>520</v>
      </c>
      <c r="L58" s="87" t="s">
        <v>520</v>
      </c>
      <c r="M58" s="87" t="s">
        <v>520</v>
      </c>
      <c r="N58" s="87" t="s">
        <v>520</v>
      </c>
      <c r="O58" s="88" t="s">
        <v>520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Evg7j3CJrHC8u6jAC8AQdzNulW5kTtLja9gxEfkufIenTHR4Dj2wRKdtC+MBm5hbCs2rPM6cb13W9VMJqzWpw==" saltValue="hXXDZj/mLr9btpXw7alB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0" zoomScaleNormal="100" zoomScaleSheetLayoutView="100" workbookViewId="0">
      <selection activeCell="L43" sqref="L43"/>
    </sheetView>
  </sheetViews>
  <sheetFormatPr defaultColWidth="0" defaultRowHeight="13.8"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97105</v>
      </c>
      <c r="J41" s="104">
        <v>96404</v>
      </c>
      <c r="K41" s="104">
        <v>97497</v>
      </c>
      <c r="L41" s="104">
        <v>99638</v>
      </c>
      <c r="M41" s="105">
        <v>100599</v>
      </c>
    </row>
    <row r="42" spans="2:13" ht="27.75" customHeight="1" x14ac:dyDescent="0.2">
      <c r="B42" s="1280"/>
      <c r="C42" s="1281"/>
      <c r="D42" s="106"/>
      <c r="E42" s="1286" t="s">
        <v>32</v>
      </c>
      <c r="F42" s="1286"/>
      <c r="G42" s="1286"/>
      <c r="H42" s="1287"/>
      <c r="I42" s="107">
        <v>8720</v>
      </c>
      <c r="J42" s="108">
        <v>8273</v>
      </c>
      <c r="K42" s="108">
        <v>7459</v>
      </c>
      <c r="L42" s="108">
        <v>6710</v>
      </c>
      <c r="M42" s="109">
        <v>5953</v>
      </c>
    </row>
    <row r="43" spans="2:13" ht="27.75" customHeight="1" x14ac:dyDescent="0.2">
      <c r="B43" s="1280"/>
      <c r="C43" s="1281"/>
      <c r="D43" s="106"/>
      <c r="E43" s="1286" t="s">
        <v>33</v>
      </c>
      <c r="F43" s="1286"/>
      <c r="G43" s="1286"/>
      <c r="H43" s="1287"/>
      <c r="I43" s="107">
        <v>36641</v>
      </c>
      <c r="J43" s="108">
        <v>34830</v>
      </c>
      <c r="K43" s="108">
        <v>34194</v>
      </c>
      <c r="L43" s="108">
        <v>32033</v>
      </c>
      <c r="M43" s="109">
        <v>29254</v>
      </c>
    </row>
    <row r="44" spans="2:13" ht="27.75" customHeight="1" x14ac:dyDescent="0.2">
      <c r="B44" s="1280"/>
      <c r="C44" s="1281"/>
      <c r="D44" s="106"/>
      <c r="E44" s="1286" t="s">
        <v>34</v>
      </c>
      <c r="F44" s="1286"/>
      <c r="G44" s="1286"/>
      <c r="H44" s="1287"/>
      <c r="I44" s="107" t="s">
        <v>520</v>
      </c>
      <c r="J44" s="108" t="s">
        <v>520</v>
      </c>
      <c r="K44" s="108" t="s">
        <v>520</v>
      </c>
      <c r="L44" s="108" t="s">
        <v>520</v>
      </c>
      <c r="M44" s="109" t="s">
        <v>520</v>
      </c>
    </row>
    <row r="45" spans="2:13" ht="27.75" customHeight="1" x14ac:dyDescent="0.2">
      <c r="B45" s="1280"/>
      <c r="C45" s="1281"/>
      <c r="D45" s="106"/>
      <c r="E45" s="1286" t="s">
        <v>35</v>
      </c>
      <c r="F45" s="1286"/>
      <c r="G45" s="1286"/>
      <c r="H45" s="1287"/>
      <c r="I45" s="107">
        <v>14096</v>
      </c>
      <c r="J45" s="108">
        <v>13122</v>
      </c>
      <c r="K45" s="108">
        <v>13047</v>
      </c>
      <c r="L45" s="108">
        <v>12747</v>
      </c>
      <c r="M45" s="109">
        <v>12600</v>
      </c>
    </row>
    <row r="46" spans="2:13" ht="27.75" customHeight="1" x14ac:dyDescent="0.2">
      <c r="B46" s="1280"/>
      <c r="C46" s="1281"/>
      <c r="D46" s="110"/>
      <c r="E46" s="1286" t="s">
        <v>36</v>
      </c>
      <c r="F46" s="1286"/>
      <c r="G46" s="1286"/>
      <c r="H46" s="1287"/>
      <c r="I46" s="107">
        <v>10</v>
      </c>
      <c r="J46" s="108">
        <v>5</v>
      </c>
      <c r="K46" s="108">
        <v>10</v>
      </c>
      <c r="L46" s="108">
        <v>11</v>
      </c>
      <c r="M46" s="109">
        <v>10</v>
      </c>
    </row>
    <row r="47" spans="2:13" ht="27.75" customHeight="1" x14ac:dyDescent="0.2">
      <c r="B47" s="1280"/>
      <c r="C47" s="1281"/>
      <c r="D47" s="111"/>
      <c r="E47" s="1288" t="s">
        <v>37</v>
      </c>
      <c r="F47" s="1289"/>
      <c r="G47" s="1289"/>
      <c r="H47" s="1290"/>
      <c r="I47" s="107" t="s">
        <v>520</v>
      </c>
      <c r="J47" s="108" t="s">
        <v>520</v>
      </c>
      <c r="K47" s="108" t="s">
        <v>520</v>
      </c>
      <c r="L47" s="108" t="s">
        <v>520</v>
      </c>
      <c r="M47" s="109" t="s">
        <v>520</v>
      </c>
    </row>
    <row r="48" spans="2:13" ht="27.75" customHeight="1" x14ac:dyDescent="0.2">
      <c r="B48" s="1280"/>
      <c r="C48" s="1281"/>
      <c r="D48" s="106"/>
      <c r="E48" s="1286" t="s">
        <v>38</v>
      </c>
      <c r="F48" s="1286"/>
      <c r="G48" s="1286"/>
      <c r="H48" s="1287"/>
      <c r="I48" s="107" t="s">
        <v>520</v>
      </c>
      <c r="J48" s="108" t="s">
        <v>520</v>
      </c>
      <c r="K48" s="108" t="s">
        <v>520</v>
      </c>
      <c r="L48" s="108" t="s">
        <v>520</v>
      </c>
      <c r="M48" s="109" t="s">
        <v>520</v>
      </c>
    </row>
    <row r="49" spans="2:13" ht="27.75" customHeight="1" x14ac:dyDescent="0.2">
      <c r="B49" s="1282"/>
      <c r="C49" s="1283"/>
      <c r="D49" s="106"/>
      <c r="E49" s="1286" t="s">
        <v>39</v>
      </c>
      <c r="F49" s="1286"/>
      <c r="G49" s="1286"/>
      <c r="H49" s="1287"/>
      <c r="I49" s="107" t="s">
        <v>520</v>
      </c>
      <c r="J49" s="108" t="s">
        <v>520</v>
      </c>
      <c r="K49" s="108" t="s">
        <v>520</v>
      </c>
      <c r="L49" s="108" t="s">
        <v>520</v>
      </c>
      <c r="M49" s="109" t="s">
        <v>520</v>
      </c>
    </row>
    <row r="50" spans="2:13" ht="27.75" customHeight="1" x14ac:dyDescent="0.2">
      <c r="B50" s="1291" t="s">
        <v>40</v>
      </c>
      <c r="C50" s="1292"/>
      <c r="D50" s="112"/>
      <c r="E50" s="1286" t="s">
        <v>41</v>
      </c>
      <c r="F50" s="1286"/>
      <c r="G50" s="1286"/>
      <c r="H50" s="1287"/>
      <c r="I50" s="107">
        <v>10450</v>
      </c>
      <c r="J50" s="108">
        <v>10352</v>
      </c>
      <c r="K50" s="108">
        <v>9291</v>
      </c>
      <c r="L50" s="108">
        <v>9031</v>
      </c>
      <c r="M50" s="109">
        <v>13513</v>
      </c>
    </row>
    <row r="51" spans="2:13" ht="27.75" customHeight="1" x14ac:dyDescent="0.2">
      <c r="B51" s="1280"/>
      <c r="C51" s="1281"/>
      <c r="D51" s="106"/>
      <c r="E51" s="1286" t="s">
        <v>42</v>
      </c>
      <c r="F51" s="1286"/>
      <c r="G51" s="1286"/>
      <c r="H51" s="1287"/>
      <c r="I51" s="107">
        <v>31769</v>
      </c>
      <c r="J51" s="108">
        <v>31290</v>
      </c>
      <c r="K51" s="108">
        <v>31994</v>
      </c>
      <c r="L51" s="108">
        <v>33318</v>
      </c>
      <c r="M51" s="109">
        <v>31993</v>
      </c>
    </row>
    <row r="52" spans="2:13" ht="27.75" customHeight="1" x14ac:dyDescent="0.2">
      <c r="B52" s="1282"/>
      <c r="C52" s="1283"/>
      <c r="D52" s="106"/>
      <c r="E52" s="1286" t="s">
        <v>43</v>
      </c>
      <c r="F52" s="1286"/>
      <c r="G52" s="1286"/>
      <c r="H52" s="1287"/>
      <c r="I52" s="107">
        <v>83873</v>
      </c>
      <c r="J52" s="108">
        <v>81362</v>
      </c>
      <c r="K52" s="108">
        <v>78970</v>
      </c>
      <c r="L52" s="108">
        <v>75587</v>
      </c>
      <c r="M52" s="109">
        <v>71968</v>
      </c>
    </row>
    <row r="53" spans="2:13" ht="27.75" customHeight="1" thickBot="1" x14ac:dyDescent="0.25">
      <c r="B53" s="1293" t="s">
        <v>44</v>
      </c>
      <c r="C53" s="1294"/>
      <c r="D53" s="113"/>
      <c r="E53" s="1295" t="s">
        <v>45</v>
      </c>
      <c r="F53" s="1295"/>
      <c r="G53" s="1295"/>
      <c r="H53" s="1296"/>
      <c r="I53" s="114">
        <v>30479</v>
      </c>
      <c r="J53" s="115">
        <v>29631</v>
      </c>
      <c r="K53" s="115">
        <v>31953</v>
      </c>
      <c r="L53" s="115">
        <v>33202</v>
      </c>
      <c r="M53" s="116">
        <v>30941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8" hidden="1" customHeight="1" x14ac:dyDescent="0.2"/>
    <row r="67" ht="13.8" hidden="1" customHeight="1" x14ac:dyDescent="0.2"/>
    <row r="68" ht="13.8" hidden="1" customHeight="1" x14ac:dyDescent="0.2"/>
    <row r="69" ht="13.8" hidden="1" customHeight="1" x14ac:dyDescent="0.2"/>
    <row r="70" ht="13.8" hidden="1" customHeight="1" x14ac:dyDescent="0.2"/>
    <row r="71" ht="13.8" hidden="1" customHeight="1" x14ac:dyDescent="0.2"/>
    <row r="72" ht="13.8" hidden="1" customHeight="1" x14ac:dyDescent="0.2"/>
    <row r="73" ht="13.8" hidden="1" customHeight="1" x14ac:dyDescent="0.2"/>
    <row r="74" ht="13.8" hidden="1" customHeight="1" x14ac:dyDescent="0.2"/>
    <row r="75" ht="13.8" hidden="1" customHeight="1" x14ac:dyDescent="0.2"/>
    <row r="76" ht="13.8" hidden="1" customHeight="1" x14ac:dyDescent="0.2"/>
    <row r="77" ht="13.8" hidden="1" customHeight="1" x14ac:dyDescent="0.2"/>
    <row r="78" ht="13.8" hidden="1" customHeight="1" x14ac:dyDescent="0.2"/>
    <row r="79" ht="13.8" hidden="1" customHeight="1" x14ac:dyDescent="0.2"/>
    <row r="80" ht="13.8" hidden="1" customHeight="1" x14ac:dyDescent="0.2"/>
    <row r="81" ht="13.8" hidden="1" customHeight="1" x14ac:dyDescent="0.2"/>
    <row r="82" ht="13.8" hidden="1" customHeight="1" x14ac:dyDescent="0.2"/>
    <row r="83" ht="13.8" hidden="1" customHeight="1" x14ac:dyDescent="0.2"/>
    <row r="84" ht="13.8" hidden="1" customHeight="1" x14ac:dyDescent="0.2"/>
    <row r="85" ht="13.8" hidden="1" customHeight="1" x14ac:dyDescent="0.2"/>
    <row r="86" ht="13.8" hidden="1" customHeight="1" x14ac:dyDescent="0.2"/>
  </sheetData>
  <sheetProtection algorithmName="SHA-512" hashValue="5BceBst6zItz06wc7S2nTZMvJPONl9bKXlGM6zLT8/+oce73bBiEzNskON/HIgTa55E0KjVRqKTlXPpJsezZ5A==" saltValue="FI2G2OLCTdsjupjw6lsG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48</v>
      </c>
      <c r="D55" s="1305"/>
      <c r="E55" s="1306"/>
      <c r="F55" s="128">
        <v>6011</v>
      </c>
      <c r="G55" s="128">
        <v>5261</v>
      </c>
      <c r="H55" s="129">
        <v>5298</v>
      </c>
    </row>
    <row r="56" spans="2:8" ht="52.5" customHeight="1" x14ac:dyDescent="0.2">
      <c r="B56" s="130"/>
      <c r="C56" s="1307" t="s">
        <v>49</v>
      </c>
      <c r="D56" s="1307"/>
      <c r="E56" s="1308"/>
      <c r="F56" s="131">
        <v>363</v>
      </c>
      <c r="G56" s="131">
        <v>355</v>
      </c>
      <c r="H56" s="132">
        <v>347</v>
      </c>
    </row>
    <row r="57" spans="2:8" ht="53.55" customHeight="1" x14ac:dyDescent="0.2">
      <c r="B57" s="130"/>
      <c r="C57" s="1309" t="s">
        <v>50</v>
      </c>
      <c r="D57" s="1309"/>
      <c r="E57" s="1310"/>
      <c r="F57" s="133">
        <v>1495</v>
      </c>
      <c r="G57" s="133">
        <v>1751</v>
      </c>
      <c r="H57" s="134">
        <v>4990</v>
      </c>
    </row>
    <row r="58" spans="2:8" ht="45.75" customHeight="1" x14ac:dyDescent="0.2">
      <c r="B58" s="135"/>
      <c r="C58" s="1297" t="s">
        <v>587</v>
      </c>
      <c r="D58" s="1298"/>
      <c r="E58" s="1299"/>
      <c r="F58" s="136" t="s">
        <v>612</v>
      </c>
      <c r="G58" s="136" t="s">
        <v>612</v>
      </c>
      <c r="H58" s="137">
        <v>2610</v>
      </c>
    </row>
    <row r="59" spans="2:8" ht="45.75" customHeight="1" x14ac:dyDescent="0.2">
      <c r="B59" s="135"/>
      <c r="C59" s="1297" t="s">
        <v>588</v>
      </c>
      <c r="D59" s="1298"/>
      <c r="E59" s="1299"/>
      <c r="F59" s="136">
        <v>323</v>
      </c>
      <c r="G59" s="136">
        <v>532</v>
      </c>
      <c r="H59" s="137">
        <v>866</v>
      </c>
    </row>
    <row r="60" spans="2:8" ht="45.75" customHeight="1" x14ac:dyDescent="0.2">
      <c r="B60" s="135"/>
      <c r="C60" s="1297" t="s">
        <v>589</v>
      </c>
      <c r="D60" s="1298"/>
      <c r="E60" s="1299"/>
      <c r="F60" s="136">
        <v>412</v>
      </c>
      <c r="G60" s="136">
        <v>421</v>
      </c>
      <c r="H60" s="137">
        <v>427</v>
      </c>
    </row>
    <row r="61" spans="2:8" ht="45.75" customHeight="1" x14ac:dyDescent="0.2">
      <c r="B61" s="135"/>
      <c r="C61" s="1297" t="s">
        <v>590</v>
      </c>
      <c r="D61" s="1298"/>
      <c r="E61" s="1299"/>
      <c r="F61" s="136">
        <v>227</v>
      </c>
      <c r="G61" s="136">
        <v>228</v>
      </c>
      <c r="H61" s="137">
        <v>236</v>
      </c>
    </row>
    <row r="62" spans="2:8" ht="45.75" customHeight="1" thickBot="1" x14ac:dyDescent="0.25">
      <c r="B62" s="138"/>
      <c r="C62" s="1300" t="s">
        <v>591</v>
      </c>
      <c r="D62" s="1301"/>
      <c r="E62" s="1302"/>
      <c r="F62" s="139" t="s">
        <v>612</v>
      </c>
      <c r="G62" s="139" t="s">
        <v>612</v>
      </c>
      <c r="H62" s="140">
        <v>215</v>
      </c>
    </row>
    <row r="63" spans="2:8" ht="52.5" customHeight="1" thickBot="1" x14ac:dyDescent="0.25">
      <c r="B63" s="141"/>
      <c r="C63" s="1303" t="s">
        <v>51</v>
      </c>
      <c r="D63" s="1303"/>
      <c r="E63" s="1304"/>
      <c r="F63" s="142">
        <v>7869</v>
      </c>
      <c r="G63" s="142">
        <v>7367</v>
      </c>
      <c r="H63" s="143">
        <v>10636</v>
      </c>
    </row>
    <row r="64" spans="2:8" ht="15" customHeight="1" x14ac:dyDescent="0.2"/>
  </sheetData>
  <sheetProtection algorithmName="SHA-512" hashValue="mBaDBuNXa3uFtTB0wvurcQ2LYnfZtfv5LqBuVzfwRcr07lzbdxzGlSfMc/jQKN12aQORq3qVqwrK/jUKXbd/QA==" saltValue="gXg8fR7rm1qgha4FLY6O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J1" zoomScale="79" zoomScaleNormal="79"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616</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617</v>
      </c>
      <c r="AO51" s="1316"/>
      <c r="AP51" s="1316"/>
      <c r="AQ51" s="1316"/>
      <c r="AR51" s="1316"/>
      <c r="AS51" s="1316"/>
      <c r="AT51" s="1316"/>
      <c r="AU51" s="1316"/>
      <c r="AV51" s="1316"/>
      <c r="AW51" s="1316"/>
      <c r="AX51" s="1316"/>
      <c r="AY51" s="1316"/>
      <c r="AZ51" s="1316"/>
      <c r="BA51" s="1316"/>
      <c r="BB51" s="1316" t="s">
        <v>618</v>
      </c>
      <c r="BC51" s="1316"/>
      <c r="BD51" s="1316"/>
      <c r="BE51" s="1316"/>
      <c r="BF51" s="1316"/>
      <c r="BG51" s="1316"/>
      <c r="BH51" s="1316"/>
      <c r="BI51" s="1316"/>
      <c r="BJ51" s="1316"/>
      <c r="BK51" s="1316"/>
      <c r="BL51" s="1316"/>
      <c r="BM51" s="1316"/>
      <c r="BN51" s="1316"/>
      <c r="BO51" s="1316"/>
      <c r="BP51" s="1313">
        <v>48</v>
      </c>
      <c r="BQ51" s="1313"/>
      <c r="BR51" s="1313"/>
      <c r="BS51" s="1313"/>
      <c r="BT51" s="1313"/>
      <c r="BU51" s="1313"/>
      <c r="BV51" s="1313"/>
      <c r="BW51" s="1313"/>
      <c r="BX51" s="1313">
        <v>46.6</v>
      </c>
      <c r="BY51" s="1313"/>
      <c r="BZ51" s="1313"/>
      <c r="CA51" s="1313"/>
      <c r="CB51" s="1313"/>
      <c r="CC51" s="1313"/>
      <c r="CD51" s="1313"/>
      <c r="CE51" s="1313"/>
      <c r="CF51" s="1313">
        <v>49.9</v>
      </c>
      <c r="CG51" s="1313"/>
      <c r="CH51" s="1313"/>
      <c r="CI51" s="1313"/>
      <c r="CJ51" s="1313"/>
      <c r="CK51" s="1313"/>
      <c r="CL51" s="1313"/>
      <c r="CM51" s="1313"/>
      <c r="CN51" s="1313">
        <v>51.4</v>
      </c>
      <c r="CO51" s="1313"/>
      <c r="CP51" s="1313"/>
      <c r="CQ51" s="1313"/>
      <c r="CR51" s="1313"/>
      <c r="CS51" s="1313"/>
      <c r="CT51" s="1313"/>
      <c r="CU51" s="1313"/>
      <c r="CV51" s="1313">
        <v>46.4</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13">
        <v>66.5</v>
      </c>
      <c r="BQ53" s="1313"/>
      <c r="BR53" s="1313"/>
      <c r="BS53" s="1313"/>
      <c r="BT53" s="1313"/>
      <c r="BU53" s="1313"/>
      <c r="BV53" s="1313"/>
      <c r="BW53" s="1313"/>
      <c r="BX53" s="1313">
        <v>66.2</v>
      </c>
      <c r="BY53" s="1313"/>
      <c r="BZ53" s="1313"/>
      <c r="CA53" s="1313"/>
      <c r="CB53" s="1313"/>
      <c r="CC53" s="1313"/>
      <c r="CD53" s="1313"/>
      <c r="CE53" s="1313"/>
      <c r="CF53" s="1313">
        <v>67.400000000000006</v>
      </c>
      <c r="CG53" s="1313"/>
      <c r="CH53" s="1313"/>
      <c r="CI53" s="1313"/>
      <c r="CJ53" s="1313"/>
      <c r="CK53" s="1313"/>
      <c r="CL53" s="1313"/>
      <c r="CM53" s="1313"/>
      <c r="CN53" s="1313">
        <v>68.5</v>
      </c>
      <c r="CO53" s="1313"/>
      <c r="CP53" s="1313"/>
      <c r="CQ53" s="1313"/>
      <c r="CR53" s="1313"/>
      <c r="CS53" s="1313"/>
      <c r="CT53" s="1313"/>
      <c r="CU53" s="1313"/>
      <c r="CV53" s="1313">
        <v>69.7</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620</v>
      </c>
      <c r="AO55" s="1317"/>
      <c r="AP55" s="1317"/>
      <c r="AQ55" s="1317"/>
      <c r="AR55" s="1317"/>
      <c r="AS55" s="1317"/>
      <c r="AT55" s="1317"/>
      <c r="AU55" s="1317"/>
      <c r="AV55" s="1317"/>
      <c r="AW55" s="1317"/>
      <c r="AX55" s="1317"/>
      <c r="AY55" s="1317"/>
      <c r="AZ55" s="1317"/>
      <c r="BA55" s="1317"/>
      <c r="BB55" s="1316" t="s">
        <v>618</v>
      </c>
      <c r="BC55" s="1316"/>
      <c r="BD55" s="1316"/>
      <c r="BE55" s="1316"/>
      <c r="BF55" s="1316"/>
      <c r="BG55" s="1316"/>
      <c r="BH55" s="1316"/>
      <c r="BI55" s="1316"/>
      <c r="BJ55" s="1316"/>
      <c r="BK55" s="1316"/>
      <c r="BL55" s="1316"/>
      <c r="BM55" s="1316"/>
      <c r="BN55" s="1316"/>
      <c r="BO55" s="1316"/>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619</v>
      </c>
      <c r="BC57" s="1316"/>
      <c r="BD57" s="1316"/>
      <c r="BE57" s="1316"/>
      <c r="BF57" s="1316"/>
      <c r="BG57" s="1316"/>
      <c r="BH57" s="1316"/>
      <c r="BI57" s="1316"/>
      <c r="BJ57" s="1316"/>
      <c r="BK57" s="1316"/>
      <c r="BL57" s="1316"/>
      <c r="BM57" s="1316"/>
      <c r="BN57" s="1316"/>
      <c r="BO57" s="1316"/>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621</v>
      </c>
    </row>
    <row r="64" spans="1:109" ht="13.2" x14ac:dyDescent="0.2">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616</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617</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v>48</v>
      </c>
      <c r="BQ73" s="1313"/>
      <c r="BR73" s="1313"/>
      <c r="BS73" s="1313"/>
      <c r="BT73" s="1313"/>
      <c r="BU73" s="1313"/>
      <c r="BV73" s="1313"/>
      <c r="BW73" s="1313"/>
      <c r="BX73" s="1313">
        <v>46.6</v>
      </c>
      <c r="BY73" s="1313"/>
      <c r="BZ73" s="1313"/>
      <c r="CA73" s="1313"/>
      <c r="CB73" s="1313"/>
      <c r="CC73" s="1313"/>
      <c r="CD73" s="1313"/>
      <c r="CE73" s="1313"/>
      <c r="CF73" s="1313">
        <v>49.9</v>
      </c>
      <c r="CG73" s="1313"/>
      <c r="CH73" s="1313"/>
      <c r="CI73" s="1313"/>
      <c r="CJ73" s="1313"/>
      <c r="CK73" s="1313"/>
      <c r="CL73" s="1313"/>
      <c r="CM73" s="1313"/>
      <c r="CN73" s="1313">
        <v>51.4</v>
      </c>
      <c r="CO73" s="1313"/>
      <c r="CP73" s="1313"/>
      <c r="CQ73" s="1313"/>
      <c r="CR73" s="1313"/>
      <c r="CS73" s="1313"/>
      <c r="CT73" s="1313"/>
      <c r="CU73" s="1313"/>
      <c r="CV73" s="1313">
        <v>46.4</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5.5</v>
      </c>
      <c r="BQ75" s="1313"/>
      <c r="BR75" s="1313"/>
      <c r="BS75" s="1313"/>
      <c r="BT75" s="1313"/>
      <c r="BU75" s="1313"/>
      <c r="BV75" s="1313"/>
      <c r="BW75" s="1313"/>
      <c r="BX75" s="1313">
        <v>4.4000000000000004</v>
      </c>
      <c r="BY75" s="1313"/>
      <c r="BZ75" s="1313"/>
      <c r="CA75" s="1313"/>
      <c r="CB75" s="1313"/>
      <c r="CC75" s="1313"/>
      <c r="CD75" s="1313"/>
      <c r="CE75" s="1313"/>
      <c r="CF75" s="1313">
        <v>3.8</v>
      </c>
      <c r="CG75" s="1313"/>
      <c r="CH75" s="1313"/>
      <c r="CI75" s="1313"/>
      <c r="CJ75" s="1313"/>
      <c r="CK75" s="1313"/>
      <c r="CL75" s="1313"/>
      <c r="CM75" s="1313"/>
      <c r="CN75" s="1313">
        <v>3.7</v>
      </c>
      <c r="CO75" s="1313"/>
      <c r="CP75" s="1313"/>
      <c r="CQ75" s="1313"/>
      <c r="CR75" s="1313"/>
      <c r="CS75" s="1313"/>
      <c r="CT75" s="1313"/>
      <c r="CU75" s="1313"/>
      <c r="CV75" s="1313">
        <v>3.8</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620</v>
      </c>
      <c r="AO77" s="1317"/>
      <c r="AP77" s="1317"/>
      <c r="AQ77" s="1317"/>
      <c r="AR77" s="1317"/>
      <c r="AS77" s="1317"/>
      <c r="AT77" s="1317"/>
      <c r="AU77" s="1317"/>
      <c r="AV77" s="1317"/>
      <c r="AW77" s="1317"/>
      <c r="AX77" s="1317"/>
      <c r="AY77" s="1317"/>
      <c r="AZ77" s="1317"/>
      <c r="BA77" s="1317"/>
      <c r="BB77" s="1316" t="s">
        <v>618</v>
      </c>
      <c r="BC77" s="1316"/>
      <c r="BD77" s="1316"/>
      <c r="BE77" s="1316"/>
      <c r="BF77" s="1316"/>
      <c r="BG77" s="1316"/>
      <c r="BH77" s="1316"/>
      <c r="BI77" s="1316"/>
      <c r="BJ77" s="1316"/>
      <c r="BK77" s="1316"/>
      <c r="BL77" s="1316"/>
      <c r="BM77" s="1316"/>
      <c r="BN77" s="1316"/>
      <c r="BO77" s="1316"/>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YSSGI19CKwSMUZ9TNegREylk0dhCP3gt2YFWUxtdKm+6FXN5MvoQtqaANZKLhrjFyRIIZfTWUvHcDMtPZEGe0w==" saltValue="gsCd+yF3+xwJ2rSk3TZS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9" zoomScaleNormal="79"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dYogl0ipKtfSLsyEvhpsyhc2nbA8454gscaXE7uGnrwqZiCZgQLz4uEqUlgmbujUSaQN7jy+dM5DReht/iDobQ==" saltValue="62wkbt0rWjisjLCrXUo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78" zoomScaleNormal="78"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X0Vrr3s+NVB+OAGwsZ1jw53Nr5PyEDgJMrjLugx0IdgfWV9p0OJlcgOmpbzS+1fUd6rZ3ODOUd0OWnJ6Gnc4vg==" saltValue="NreuQazWGPIPHWVQzsBo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40831</v>
      </c>
      <c r="E3" s="162"/>
      <c r="F3" s="163">
        <v>46395</v>
      </c>
      <c r="G3" s="164"/>
      <c r="H3" s="165"/>
    </row>
    <row r="4" spans="1:8" x14ac:dyDescent="0.2">
      <c r="A4" s="166"/>
      <c r="B4" s="167"/>
      <c r="C4" s="168"/>
      <c r="D4" s="169">
        <v>24489</v>
      </c>
      <c r="E4" s="170"/>
      <c r="F4" s="171">
        <v>26304</v>
      </c>
      <c r="G4" s="172"/>
      <c r="H4" s="173"/>
    </row>
    <row r="5" spans="1:8" x14ac:dyDescent="0.2">
      <c r="A5" s="154" t="s">
        <v>553</v>
      </c>
      <c r="B5" s="159"/>
      <c r="C5" s="160"/>
      <c r="D5" s="161">
        <v>49698</v>
      </c>
      <c r="E5" s="162"/>
      <c r="F5" s="163">
        <v>48088</v>
      </c>
      <c r="G5" s="164"/>
      <c r="H5" s="165"/>
    </row>
    <row r="6" spans="1:8" x14ac:dyDescent="0.2">
      <c r="A6" s="166"/>
      <c r="B6" s="167"/>
      <c r="C6" s="168"/>
      <c r="D6" s="169">
        <v>25189</v>
      </c>
      <c r="E6" s="170"/>
      <c r="F6" s="171">
        <v>25183</v>
      </c>
      <c r="G6" s="172"/>
      <c r="H6" s="173"/>
    </row>
    <row r="7" spans="1:8" x14ac:dyDescent="0.2">
      <c r="A7" s="154" t="s">
        <v>554</v>
      </c>
      <c r="B7" s="159"/>
      <c r="C7" s="160"/>
      <c r="D7" s="161">
        <v>52884</v>
      </c>
      <c r="E7" s="162"/>
      <c r="F7" s="163">
        <v>46457</v>
      </c>
      <c r="G7" s="164"/>
      <c r="H7" s="165"/>
    </row>
    <row r="8" spans="1:8" x14ac:dyDescent="0.2">
      <c r="A8" s="166"/>
      <c r="B8" s="167"/>
      <c r="C8" s="168"/>
      <c r="D8" s="169">
        <v>26444</v>
      </c>
      <c r="E8" s="170"/>
      <c r="F8" s="171">
        <v>24020</v>
      </c>
      <c r="G8" s="172"/>
      <c r="H8" s="173"/>
    </row>
    <row r="9" spans="1:8" x14ac:dyDescent="0.2">
      <c r="A9" s="154" t="s">
        <v>555</v>
      </c>
      <c r="B9" s="159"/>
      <c r="C9" s="160"/>
      <c r="D9" s="161">
        <v>59544</v>
      </c>
      <c r="E9" s="162"/>
      <c r="F9" s="163">
        <v>51849</v>
      </c>
      <c r="G9" s="164"/>
      <c r="H9" s="165"/>
    </row>
    <row r="10" spans="1:8" x14ac:dyDescent="0.2">
      <c r="A10" s="166"/>
      <c r="B10" s="167"/>
      <c r="C10" s="168"/>
      <c r="D10" s="169">
        <v>30135</v>
      </c>
      <c r="E10" s="170"/>
      <c r="F10" s="171">
        <v>26326</v>
      </c>
      <c r="G10" s="172"/>
      <c r="H10" s="173"/>
    </row>
    <row r="11" spans="1:8" x14ac:dyDescent="0.2">
      <c r="A11" s="154" t="s">
        <v>556</v>
      </c>
      <c r="B11" s="159"/>
      <c r="C11" s="160"/>
      <c r="D11" s="161">
        <v>60052</v>
      </c>
      <c r="E11" s="162"/>
      <c r="F11" s="163">
        <v>52191</v>
      </c>
      <c r="G11" s="164"/>
      <c r="H11" s="165"/>
    </row>
    <row r="12" spans="1:8" x14ac:dyDescent="0.2">
      <c r="A12" s="166"/>
      <c r="B12" s="167"/>
      <c r="C12" s="174"/>
      <c r="D12" s="169">
        <v>27061</v>
      </c>
      <c r="E12" s="170"/>
      <c r="F12" s="171">
        <v>26807</v>
      </c>
      <c r="G12" s="172"/>
      <c r="H12" s="173"/>
    </row>
    <row r="13" spans="1:8" x14ac:dyDescent="0.2">
      <c r="A13" s="154"/>
      <c r="B13" s="159"/>
      <c r="C13" s="175"/>
      <c r="D13" s="176">
        <v>52602</v>
      </c>
      <c r="E13" s="177"/>
      <c r="F13" s="178">
        <v>48996</v>
      </c>
      <c r="G13" s="179"/>
      <c r="H13" s="165"/>
    </row>
    <row r="14" spans="1:8" x14ac:dyDescent="0.2">
      <c r="A14" s="166"/>
      <c r="B14" s="167"/>
      <c r="C14" s="168"/>
      <c r="D14" s="169">
        <v>26664</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4.9400000000000004</v>
      </c>
      <c r="C19" s="180">
        <f>ROUND(VALUE(SUBSTITUTE(実質収支比率等に係る経年分析!G$48,"▲","-")),2)</f>
        <v>5.63</v>
      </c>
      <c r="D19" s="180">
        <f>ROUND(VALUE(SUBSTITUTE(実質収支比率等に係る経年分析!H$48,"▲","-")),2)</f>
        <v>3.9</v>
      </c>
      <c r="E19" s="180">
        <f>ROUND(VALUE(SUBSTITUTE(実質収支比率等に係る経年分析!I$48,"▲","-")),2)</f>
        <v>5.03</v>
      </c>
      <c r="F19" s="180">
        <f>ROUND(VALUE(SUBSTITUTE(実質収支比率等に係る経年分析!J$48,"▲","-")),2)</f>
        <v>6.41</v>
      </c>
    </row>
    <row r="20" spans="1:11" x14ac:dyDescent="0.2">
      <c r="A20" s="180" t="s">
        <v>55</v>
      </c>
      <c r="B20" s="180">
        <f>ROUND(VALUE(SUBSTITUTE(実質収支比率等に係る経年分析!F$47,"▲","-")),2)</f>
        <v>7.61</v>
      </c>
      <c r="C20" s="180">
        <f>ROUND(VALUE(SUBSTITUTE(実質収支比率等に係る経年分析!G$47,"▲","-")),2)</f>
        <v>7.16</v>
      </c>
      <c r="D20" s="180">
        <f>ROUND(VALUE(SUBSTITUTE(実質収支比率等に係る経年分析!H$47,"▲","-")),2)</f>
        <v>8.32</v>
      </c>
      <c r="E20" s="180">
        <f>ROUND(VALUE(SUBSTITUTE(実質収支比率等に係る経年分析!I$47,"▲","-")),2)</f>
        <v>7.25</v>
      </c>
      <c r="F20" s="180">
        <f>ROUND(VALUE(SUBSTITUTE(実質収支比率等に係る経年分析!J$47,"▲","-")),2)</f>
        <v>7.13</v>
      </c>
    </row>
    <row r="21" spans="1:11" x14ac:dyDescent="0.2">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-3.33</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-0.89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0.92</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2.4900000000000002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2.5499999999999998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2.98</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4.8600000000000003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9.3000000000000007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11468</v>
      </c>
      <c r="E42" s="182"/>
      <c r="F42" s="182"/>
      <c r="G42" s="182">
        <f>'実質公債費比率（分子）の構造'!L$52</f>
        <v>11271</v>
      </c>
      <c r="H42" s="182"/>
      <c r="I42" s="182"/>
      <c r="J42" s="182">
        <f>'実質公債費比率（分子）の構造'!M$52</f>
        <v>11426</v>
      </c>
      <c r="K42" s="182"/>
      <c r="L42" s="182"/>
      <c r="M42" s="182">
        <f>'実質公債費比率（分子）の構造'!N$52</f>
        <v>10958</v>
      </c>
      <c r="N42" s="182"/>
      <c r="O42" s="182"/>
      <c r="P42" s="182">
        <f>'実質公債費比率（分子）の構造'!O$52</f>
        <v>10329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611</v>
      </c>
      <c r="C44" s="182"/>
      <c r="D44" s="182"/>
      <c r="E44" s="182">
        <f>'実質公債費比率（分子）の構造'!L$50</f>
        <v>624</v>
      </c>
      <c r="F44" s="182"/>
      <c r="G44" s="182"/>
      <c r="H44" s="182">
        <f>'実質公債費比率（分子）の構造'!M$50</f>
        <v>637</v>
      </c>
      <c r="I44" s="182"/>
      <c r="J44" s="182"/>
      <c r="K44" s="182">
        <f>'実質公債費比率（分子）の構造'!N$50</f>
        <v>650</v>
      </c>
      <c r="L44" s="182"/>
      <c r="M44" s="182"/>
      <c r="N44" s="182">
        <f>'実質公債費比率（分子）の構造'!O$50</f>
        <v>639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3513</v>
      </c>
      <c r="C46" s="182"/>
      <c r="D46" s="182"/>
      <c r="E46" s="182">
        <f>'実質公債費比率（分子）の構造'!L$48</f>
        <v>3346</v>
      </c>
      <c r="F46" s="182"/>
      <c r="G46" s="182"/>
      <c r="H46" s="182">
        <f>'実質公債費比率（分子）の構造'!M$48</f>
        <v>3885</v>
      </c>
      <c r="I46" s="182"/>
      <c r="J46" s="182"/>
      <c r="K46" s="182">
        <f>'実質公債費比率（分子）の構造'!N$48</f>
        <v>3527</v>
      </c>
      <c r="L46" s="182"/>
      <c r="M46" s="182"/>
      <c r="N46" s="182">
        <f>'実質公債費比率（分子）の構造'!O$48</f>
        <v>3326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9891</v>
      </c>
      <c r="C49" s="182"/>
      <c r="D49" s="182"/>
      <c r="E49" s="182">
        <f>'実質公債費比率（分子）の構造'!L$45</f>
        <v>9560</v>
      </c>
      <c r="F49" s="182"/>
      <c r="G49" s="182"/>
      <c r="H49" s="182">
        <f>'実質公債費比率（分子）の構造'!M$45</f>
        <v>9446</v>
      </c>
      <c r="I49" s="182"/>
      <c r="J49" s="182"/>
      <c r="K49" s="182">
        <f>'実質公債費比率（分子）の構造'!N$45</f>
        <v>9179</v>
      </c>
      <c r="L49" s="182"/>
      <c r="M49" s="182"/>
      <c r="N49" s="182">
        <f>'実質公債費比率（分子）の構造'!O$45</f>
        <v>8882</v>
      </c>
      <c r="O49" s="182"/>
      <c r="P49" s="182"/>
    </row>
    <row r="50" spans="1:16" x14ac:dyDescent="0.2">
      <c r="A50" s="182" t="s">
        <v>71</v>
      </c>
      <c r="B50" s="182" t="e">
        <f>NA()</f>
        <v>#N/A</v>
      </c>
      <c r="C50" s="182">
        <f>IF(ISNUMBER('実質公債費比率（分子）の構造'!K$53),'実質公債費比率（分子）の構造'!K$53,NA())</f>
        <v>2547</v>
      </c>
      <c r="D50" s="182" t="e">
        <f>NA()</f>
        <v>#N/A</v>
      </c>
      <c r="E50" s="182" t="e">
        <f>NA()</f>
        <v>#N/A</v>
      </c>
      <c r="F50" s="182">
        <f>IF(ISNUMBER('実質公債費比率（分子）の構造'!L$53),'実質公債費比率（分子）の構造'!L$53,NA())</f>
        <v>2259</v>
      </c>
      <c r="G50" s="182" t="e">
        <f>NA()</f>
        <v>#N/A</v>
      </c>
      <c r="H50" s="182" t="e">
        <f>NA()</f>
        <v>#N/A</v>
      </c>
      <c r="I50" s="182">
        <f>IF(ISNUMBER('実質公債費比率（分子）の構造'!M$53),'実質公債費比率（分子）の構造'!M$53,NA())</f>
        <v>2542</v>
      </c>
      <c r="J50" s="182" t="e">
        <f>NA()</f>
        <v>#N/A</v>
      </c>
      <c r="K50" s="182" t="e">
        <f>NA()</f>
        <v>#N/A</v>
      </c>
      <c r="L50" s="182">
        <f>IF(ISNUMBER('実質公債費比率（分子）の構造'!N$53),'実質公債費比率（分子）の構造'!N$53,NA())</f>
        <v>2398</v>
      </c>
      <c r="M50" s="182" t="e">
        <f>NA()</f>
        <v>#N/A</v>
      </c>
      <c r="N50" s="182" t="e">
        <f>NA()</f>
        <v>#N/A</v>
      </c>
      <c r="O50" s="182">
        <f>IF(ISNUMBER('実質公債費比率（分子）の構造'!O$53),'実質公債費比率（分子）の構造'!O$53,NA())</f>
        <v>2518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83873</v>
      </c>
      <c r="E56" s="181"/>
      <c r="F56" s="181"/>
      <c r="G56" s="181">
        <f>'将来負担比率（分子）の構造'!J$52</f>
        <v>81362</v>
      </c>
      <c r="H56" s="181"/>
      <c r="I56" s="181"/>
      <c r="J56" s="181">
        <f>'将来負担比率（分子）の構造'!K$52</f>
        <v>78970</v>
      </c>
      <c r="K56" s="181"/>
      <c r="L56" s="181"/>
      <c r="M56" s="181">
        <f>'将来負担比率（分子）の構造'!L$52</f>
        <v>75587</v>
      </c>
      <c r="N56" s="181"/>
      <c r="O56" s="181"/>
      <c r="P56" s="181">
        <f>'将来負担比率（分子）の構造'!M$52</f>
        <v>71968</v>
      </c>
    </row>
    <row r="57" spans="1:16" x14ac:dyDescent="0.2">
      <c r="A57" s="181" t="s">
        <v>42</v>
      </c>
      <c r="B57" s="181"/>
      <c r="C57" s="181"/>
      <c r="D57" s="181">
        <f>'将来負担比率（分子）の構造'!I$51</f>
        <v>31769</v>
      </c>
      <c r="E57" s="181"/>
      <c r="F57" s="181"/>
      <c r="G57" s="181">
        <f>'将来負担比率（分子）の構造'!J$51</f>
        <v>31290</v>
      </c>
      <c r="H57" s="181"/>
      <c r="I57" s="181"/>
      <c r="J57" s="181">
        <f>'将来負担比率（分子）の構造'!K$51</f>
        <v>31994</v>
      </c>
      <c r="K57" s="181"/>
      <c r="L57" s="181"/>
      <c r="M57" s="181">
        <f>'将来負担比率（分子）の構造'!L$51</f>
        <v>33318</v>
      </c>
      <c r="N57" s="181"/>
      <c r="O57" s="181"/>
      <c r="P57" s="181">
        <f>'将来負担比率（分子）の構造'!M$51</f>
        <v>31993</v>
      </c>
    </row>
    <row r="58" spans="1:16" x14ac:dyDescent="0.2">
      <c r="A58" s="181" t="s">
        <v>41</v>
      </c>
      <c r="B58" s="181"/>
      <c r="C58" s="181"/>
      <c r="D58" s="181">
        <f>'将来負担比率（分子）の構造'!I$50</f>
        <v>10450</v>
      </c>
      <c r="E58" s="181"/>
      <c r="F58" s="181"/>
      <c r="G58" s="181">
        <f>'将来負担比率（分子）の構造'!J$50</f>
        <v>10352</v>
      </c>
      <c r="H58" s="181"/>
      <c r="I58" s="181"/>
      <c r="J58" s="181">
        <f>'将来負担比率（分子）の構造'!K$50</f>
        <v>9291</v>
      </c>
      <c r="K58" s="181"/>
      <c r="L58" s="181"/>
      <c r="M58" s="181">
        <f>'将来負担比率（分子）の構造'!L$50</f>
        <v>9031</v>
      </c>
      <c r="N58" s="181"/>
      <c r="O58" s="181"/>
      <c r="P58" s="181">
        <f>'将来負担比率（分子）の構造'!M$50</f>
        <v>13513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10</v>
      </c>
      <c r="C61" s="181"/>
      <c r="D61" s="181"/>
      <c r="E61" s="181">
        <f>'将来負担比率（分子）の構造'!J$46</f>
        <v>5</v>
      </c>
      <c r="F61" s="181"/>
      <c r="G61" s="181"/>
      <c r="H61" s="181">
        <f>'将来負担比率（分子）の構造'!K$46</f>
        <v>10</v>
      </c>
      <c r="I61" s="181"/>
      <c r="J61" s="181"/>
      <c r="K61" s="181">
        <f>'将来負担比率（分子）の構造'!L$46</f>
        <v>11</v>
      </c>
      <c r="L61" s="181"/>
      <c r="M61" s="181"/>
      <c r="N61" s="181">
        <f>'将来負担比率（分子）の構造'!M$46</f>
        <v>10</v>
      </c>
      <c r="O61" s="181"/>
      <c r="P61" s="181"/>
    </row>
    <row r="62" spans="1:16" x14ac:dyDescent="0.2">
      <c r="A62" s="181" t="s">
        <v>35</v>
      </c>
      <c r="B62" s="181">
        <f>'将来負担比率（分子）の構造'!I$45</f>
        <v>14096</v>
      </c>
      <c r="C62" s="181"/>
      <c r="D62" s="181"/>
      <c r="E62" s="181">
        <f>'将来負担比率（分子）の構造'!J$45</f>
        <v>13122</v>
      </c>
      <c r="F62" s="181"/>
      <c r="G62" s="181"/>
      <c r="H62" s="181">
        <f>'将来負担比率（分子）の構造'!K$45</f>
        <v>13047</v>
      </c>
      <c r="I62" s="181"/>
      <c r="J62" s="181"/>
      <c r="K62" s="181">
        <f>'将来負担比率（分子）の構造'!L$45</f>
        <v>12747</v>
      </c>
      <c r="L62" s="181"/>
      <c r="M62" s="181"/>
      <c r="N62" s="181">
        <f>'将来負担比率（分子）の構造'!M$45</f>
        <v>12600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36641</v>
      </c>
      <c r="C64" s="181"/>
      <c r="D64" s="181"/>
      <c r="E64" s="181">
        <f>'将来負担比率（分子）の構造'!J$43</f>
        <v>34830</v>
      </c>
      <c r="F64" s="181"/>
      <c r="G64" s="181"/>
      <c r="H64" s="181">
        <f>'将来負担比率（分子）の構造'!K$43</f>
        <v>34194</v>
      </c>
      <c r="I64" s="181"/>
      <c r="J64" s="181"/>
      <c r="K64" s="181">
        <f>'将来負担比率（分子）の構造'!L$43</f>
        <v>32033</v>
      </c>
      <c r="L64" s="181"/>
      <c r="M64" s="181"/>
      <c r="N64" s="181">
        <f>'将来負担比率（分子）の構造'!M$43</f>
        <v>29254</v>
      </c>
      <c r="O64" s="181"/>
      <c r="P64" s="181"/>
    </row>
    <row r="65" spans="1:16" x14ac:dyDescent="0.2">
      <c r="A65" s="181" t="s">
        <v>32</v>
      </c>
      <c r="B65" s="181">
        <f>'将来負担比率（分子）の構造'!I$42</f>
        <v>8720</v>
      </c>
      <c r="C65" s="181"/>
      <c r="D65" s="181"/>
      <c r="E65" s="181">
        <f>'将来負担比率（分子）の構造'!J$42</f>
        <v>8273</v>
      </c>
      <c r="F65" s="181"/>
      <c r="G65" s="181"/>
      <c r="H65" s="181">
        <f>'将来負担比率（分子）の構造'!K$42</f>
        <v>7459</v>
      </c>
      <c r="I65" s="181"/>
      <c r="J65" s="181"/>
      <c r="K65" s="181">
        <f>'将来負担比率（分子）の構造'!L$42</f>
        <v>6710</v>
      </c>
      <c r="L65" s="181"/>
      <c r="M65" s="181"/>
      <c r="N65" s="181">
        <f>'将来負担比率（分子）の構造'!M$42</f>
        <v>5953</v>
      </c>
      <c r="O65" s="181"/>
      <c r="P65" s="181"/>
    </row>
    <row r="66" spans="1:16" x14ac:dyDescent="0.2">
      <c r="A66" s="181" t="s">
        <v>31</v>
      </c>
      <c r="B66" s="181">
        <f>'将来負担比率（分子）の構造'!I$41</f>
        <v>97105</v>
      </c>
      <c r="C66" s="181"/>
      <c r="D66" s="181"/>
      <c r="E66" s="181">
        <f>'将来負担比率（分子）の構造'!J$41</f>
        <v>96404</v>
      </c>
      <c r="F66" s="181"/>
      <c r="G66" s="181"/>
      <c r="H66" s="181">
        <f>'将来負担比率（分子）の構造'!K$41</f>
        <v>97497</v>
      </c>
      <c r="I66" s="181"/>
      <c r="J66" s="181"/>
      <c r="K66" s="181">
        <f>'将来負担比率（分子）の構造'!L$41</f>
        <v>99638</v>
      </c>
      <c r="L66" s="181"/>
      <c r="M66" s="181"/>
      <c r="N66" s="181">
        <f>'将来負担比率（分子）の構造'!M$41</f>
        <v>100599</v>
      </c>
      <c r="O66" s="181"/>
      <c r="P66" s="181"/>
    </row>
    <row r="67" spans="1:16" x14ac:dyDescent="0.2">
      <c r="A67" s="181" t="s">
        <v>75</v>
      </c>
      <c r="B67" s="181" t="e">
        <f>NA()</f>
        <v>#N/A</v>
      </c>
      <c r="C67" s="181">
        <f>IF(ISNUMBER('将来負担比率（分子）の構造'!I$53), IF('将来負担比率（分子）の構造'!I$53 &lt; 0, 0, '将来負担比率（分子）の構造'!I$53), NA())</f>
        <v>30479</v>
      </c>
      <c r="D67" s="181" t="e">
        <f>NA()</f>
        <v>#N/A</v>
      </c>
      <c r="E67" s="181" t="e">
        <f>NA()</f>
        <v>#N/A</v>
      </c>
      <c r="F67" s="181">
        <f>IF(ISNUMBER('将来負担比率（分子）の構造'!J$53), IF('将来負担比率（分子）の構造'!J$53 &lt; 0, 0, '将来負担比率（分子）の構造'!J$53), NA())</f>
        <v>29631</v>
      </c>
      <c r="G67" s="181" t="e">
        <f>NA()</f>
        <v>#N/A</v>
      </c>
      <c r="H67" s="181" t="e">
        <f>NA()</f>
        <v>#N/A</v>
      </c>
      <c r="I67" s="181">
        <f>IF(ISNUMBER('将来負担比率（分子）の構造'!K$53), IF('将来負担比率（分子）の構造'!K$53 &lt; 0, 0, '将来負担比率（分子）の構造'!K$53), NA())</f>
        <v>31953</v>
      </c>
      <c r="J67" s="181" t="e">
        <f>NA()</f>
        <v>#N/A</v>
      </c>
      <c r="K67" s="181" t="e">
        <f>NA()</f>
        <v>#N/A</v>
      </c>
      <c r="L67" s="181">
        <f>IF(ISNUMBER('将来負担比率（分子）の構造'!L$53), IF('将来負担比率（分子）の構造'!L$53 &lt; 0, 0, '将来負担比率（分子）の構造'!L$53), NA())</f>
        <v>33202</v>
      </c>
      <c r="M67" s="181" t="e">
        <f>NA()</f>
        <v>#N/A</v>
      </c>
      <c r="N67" s="181" t="e">
        <f>NA()</f>
        <v>#N/A</v>
      </c>
      <c r="O67" s="181">
        <f>IF(ISNUMBER('将来負担比率（分子）の構造'!M$53), IF('将来負担比率（分子）の構造'!M$53 &lt; 0, 0, '将来負担比率（分子）の構造'!M$53), NA())</f>
        <v>30941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6011</v>
      </c>
      <c r="C72" s="185">
        <f>基金残高に係る経年分析!G55</f>
        <v>5261</v>
      </c>
      <c r="D72" s="185">
        <f>基金残高に係る経年分析!H55</f>
        <v>5298</v>
      </c>
    </row>
    <row r="73" spans="1:16" x14ac:dyDescent="0.2">
      <c r="A73" s="184" t="s">
        <v>78</v>
      </c>
      <c r="B73" s="185">
        <f>基金残高に係る経年分析!F56</f>
        <v>363</v>
      </c>
      <c r="C73" s="185">
        <f>基金残高に係る経年分析!G56</f>
        <v>355</v>
      </c>
      <c r="D73" s="185">
        <f>基金残高に係る経年分析!H56</f>
        <v>347</v>
      </c>
    </row>
    <row r="74" spans="1:16" x14ac:dyDescent="0.2">
      <c r="A74" s="184" t="s">
        <v>79</v>
      </c>
      <c r="B74" s="185">
        <f>基金残高に係る経年分析!F57</f>
        <v>1495</v>
      </c>
      <c r="C74" s="185">
        <f>基金残高に係る経年分析!G57</f>
        <v>1751</v>
      </c>
      <c r="D74" s="185">
        <f>基金残高に係る経年分析!H57</f>
        <v>4990</v>
      </c>
    </row>
  </sheetData>
  <sheetProtection algorithmName="SHA-512" hashValue="H+2xOG6C8Xqob4RAodN1/8/pBtQth2pOL3JkYGoRaJ069DzzLRCO/YjtaIuRu5DSsu8Jfmgt022wfw36IKJGkA==" saltValue="ofy3MmUtg/aALd+D/Ol9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8"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8"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65636420</v>
      </c>
      <c r="S5" s="675"/>
      <c r="T5" s="675"/>
      <c r="U5" s="675"/>
      <c r="V5" s="675"/>
      <c r="W5" s="675"/>
      <c r="X5" s="675"/>
      <c r="Y5" s="676"/>
      <c r="Z5" s="677">
        <v>36.5</v>
      </c>
      <c r="AA5" s="677"/>
      <c r="AB5" s="677"/>
      <c r="AC5" s="677"/>
      <c r="AD5" s="678">
        <v>61656005</v>
      </c>
      <c r="AE5" s="678"/>
      <c r="AF5" s="678"/>
      <c r="AG5" s="678"/>
      <c r="AH5" s="678"/>
      <c r="AI5" s="678"/>
      <c r="AJ5" s="678"/>
      <c r="AK5" s="678"/>
      <c r="AL5" s="679">
        <v>83.9</v>
      </c>
      <c r="AM5" s="680"/>
      <c r="AN5" s="680"/>
      <c r="AO5" s="681"/>
      <c r="AP5" s="671" t="s">
        <v>226</v>
      </c>
      <c r="AQ5" s="672"/>
      <c r="AR5" s="672"/>
      <c r="AS5" s="672"/>
      <c r="AT5" s="672"/>
      <c r="AU5" s="672"/>
      <c r="AV5" s="672"/>
      <c r="AW5" s="672"/>
      <c r="AX5" s="672"/>
      <c r="AY5" s="672"/>
      <c r="AZ5" s="672"/>
      <c r="BA5" s="672"/>
      <c r="BB5" s="672"/>
      <c r="BC5" s="672"/>
      <c r="BD5" s="672"/>
      <c r="BE5" s="672"/>
      <c r="BF5" s="673"/>
      <c r="BG5" s="685">
        <v>58975787</v>
      </c>
      <c r="BH5" s="686"/>
      <c r="BI5" s="686"/>
      <c r="BJ5" s="686"/>
      <c r="BK5" s="686"/>
      <c r="BL5" s="686"/>
      <c r="BM5" s="686"/>
      <c r="BN5" s="687"/>
      <c r="BO5" s="688">
        <v>89.9</v>
      </c>
      <c r="BP5" s="688"/>
      <c r="BQ5" s="688"/>
      <c r="BR5" s="688"/>
      <c r="BS5" s="689" t="s">
        <v>183</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1351199</v>
      </c>
      <c r="S6" s="686"/>
      <c r="T6" s="686"/>
      <c r="U6" s="686"/>
      <c r="V6" s="686"/>
      <c r="W6" s="686"/>
      <c r="X6" s="686"/>
      <c r="Y6" s="687"/>
      <c r="Z6" s="688">
        <v>0.8</v>
      </c>
      <c r="AA6" s="688"/>
      <c r="AB6" s="688"/>
      <c r="AC6" s="688"/>
      <c r="AD6" s="689">
        <v>1351199</v>
      </c>
      <c r="AE6" s="689"/>
      <c r="AF6" s="689"/>
      <c r="AG6" s="689"/>
      <c r="AH6" s="689"/>
      <c r="AI6" s="689"/>
      <c r="AJ6" s="689"/>
      <c r="AK6" s="689"/>
      <c r="AL6" s="690">
        <v>1.8</v>
      </c>
      <c r="AM6" s="691"/>
      <c r="AN6" s="691"/>
      <c r="AO6" s="692"/>
      <c r="AP6" s="682" t="s">
        <v>231</v>
      </c>
      <c r="AQ6" s="683"/>
      <c r="AR6" s="683"/>
      <c r="AS6" s="683"/>
      <c r="AT6" s="683"/>
      <c r="AU6" s="683"/>
      <c r="AV6" s="683"/>
      <c r="AW6" s="683"/>
      <c r="AX6" s="683"/>
      <c r="AY6" s="683"/>
      <c r="AZ6" s="683"/>
      <c r="BA6" s="683"/>
      <c r="BB6" s="683"/>
      <c r="BC6" s="683"/>
      <c r="BD6" s="683"/>
      <c r="BE6" s="683"/>
      <c r="BF6" s="684"/>
      <c r="BG6" s="685">
        <v>58975787</v>
      </c>
      <c r="BH6" s="686"/>
      <c r="BI6" s="686"/>
      <c r="BJ6" s="686"/>
      <c r="BK6" s="686"/>
      <c r="BL6" s="686"/>
      <c r="BM6" s="686"/>
      <c r="BN6" s="687"/>
      <c r="BO6" s="688">
        <v>89.9</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612800</v>
      </c>
      <c r="CS6" s="686"/>
      <c r="CT6" s="686"/>
      <c r="CU6" s="686"/>
      <c r="CV6" s="686"/>
      <c r="CW6" s="686"/>
      <c r="CX6" s="686"/>
      <c r="CY6" s="687"/>
      <c r="CZ6" s="679">
        <v>0.4</v>
      </c>
      <c r="DA6" s="680"/>
      <c r="DB6" s="680"/>
      <c r="DC6" s="699"/>
      <c r="DD6" s="694" t="s">
        <v>183</v>
      </c>
      <c r="DE6" s="686"/>
      <c r="DF6" s="686"/>
      <c r="DG6" s="686"/>
      <c r="DH6" s="686"/>
      <c r="DI6" s="686"/>
      <c r="DJ6" s="686"/>
      <c r="DK6" s="686"/>
      <c r="DL6" s="686"/>
      <c r="DM6" s="686"/>
      <c r="DN6" s="686"/>
      <c r="DO6" s="686"/>
      <c r="DP6" s="687"/>
      <c r="DQ6" s="694">
        <v>610010</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59328</v>
      </c>
      <c r="S7" s="686"/>
      <c r="T7" s="686"/>
      <c r="U7" s="686"/>
      <c r="V7" s="686"/>
      <c r="W7" s="686"/>
      <c r="X7" s="686"/>
      <c r="Y7" s="687"/>
      <c r="Z7" s="688">
        <v>0</v>
      </c>
      <c r="AA7" s="688"/>
      <c r="AB7" s="688"/>
      <c r="AC7" s="688"/>
      <c r="AD7" s="689">
        <v>59328</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26888043</v>
      </c>
      <c r="BH7" s="686"/>
      <c r="BI7" s="686"/>
      <c r="BJ7" s="686"/>
      <c r="BK7" s="686"/>
      <c r="BL7" s="686"/>
      <c r="BM7" s="686"/>
      <c r="BN7" s="687"/>
      <c r="BO7" s="688">
        <v>41</v>
      </c>
      <c r="BP7" s="688"/>
      <c r="BQ7" s="688"/>
      <c r="BR7" s="688"/>
      <c r="BS7" s="689" t="s">
        <v>232</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46969618</v>
      </c>
      <c r="CS7" s="686"/>
      <c r="CT7" s="686"/>
      <c r="CU7" s="686"/>
      <c r="CV7" s="686"/>
      <c r="CW7" s="686"/>
      <c r="CX7" s="686"/>
      <c r="CY7" s="687"/>
      <c r="CZ7" s="688">
        <v>26.9</v>
      </c>
      <c r="DA7" s="688"/>
      <c r="DB7" s="688"/>
      <c r="DC7" s="688"/>
      <c r="DD7" s="694">
        <v>143125</v>
      </c>
      <c r="DE7" s="686"/>
      <c r="DF7" s="686"/>
      <c r="DG7" s="686"/>
      <c r="DH7" s="686"/>
      <c r="DI7" s="686"/>
      <c r="DJ7" s="686"/>
      <c r="DK7" s="686"/>
      <c r="DL7" s="686"/>
      <c r="DM7" s="686"/>
      <c r="DN7" s="686"/>
      <c r="DO7" s="686"/>
      <c r="DP7" s="687"/>
      <c r="DQ7" s="694">
        <v>7564206</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347636</v>
      </c>
      <c r="S8" s="686"/>
      <c r="T8" s="686"/>
      <c r="U8" s="686"/>
      <c r="V8" s="686"/>
      <c r="W8" s="686"/>
      <c r="X8" s="686"/>
      <c r="Y8" s="687"/>
      <c r="Z8" s="688">
        <v>0.2</v>
      </c>
      <c r="AA8" s="688"/>
      <c r="AB8" s="688"/>
      <c r="AC8" s="688"/>
      <c r="AD8" s="689">
        <v>347636</v>
      </c>
      <c r="AE8" s="689"/>
      <c r="AF8" s="689"/>
      <c r="AG8" s="689"/>
      <c r="AH8" s="689"/>
      <c r="AI8" s="689"/>
      <c r="AJ8" s="689"/>
      <c r="AK8" s="689"/>
      <c r="AL8" s="690">
        <v>0.5</v>
      </c>
      <c r="AM8" s="691"/>
      <c r="AN8" s="691"/>
      <c r="AO8" s="692"/>
      <c r="AP8" s="682" t="s">
        <v>238</v>
      </c>
      <c r="AQ8" s="683"/>
      <c r="AR8" s="683"/>
      <c r="AS8" s="683"/>
      <c r="AT8" s="683"/>
      <c r="AU8" s="683"/>
      <c r="AV8" s="683"/>
      <c r="AW8" s="683"/>
      <c r="AX8" s="683"/>
      <c r="AY8" s="683"/>
      <c r="AZ8" s="683"/>
      <c r="BA8" s="683"/>
      <c r="BB8" s="683"/>
      <c r="BC8" s="683"/>
      <c r="BD8" s="683"/>
      <c r="BE8" s="683"/>
      <c r="BF8" s="684"/>
      <c r="BG8" s="685">
        <v>679733</v>
      </c>
      <c r="BH8" s="686"/>
      <c r="BI8" s="686"/>
      <c r="BJ8" s="686"/>
      <c r="BK8" s="686"/>
      <c r="BL8" s="686"/>
      <c r="BM8" s="686"/>
      <c r="BN8" s="687"/>
      <c r="BO8" s="688">
        <v>1</v>
      </c>
      <c r="BP8" s="688"/>
      <c r="BQ8" s="688"/>
      <c r="BR8" s="688"/>
      <c r="BS8" s="694" t="s">
        <v>232</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51264323</v>
      </c>
      <c r="CS8" s="686"/>
      <c r="CT8" s="686"/>
      <c r="CU8" s="686"/>
      <c r="CV8" s="686"/>
      <c r="CW8" s="686"/>
      <c r="CX8" s="686"/>
      <c r="CY8" s="687"/>
      <c r="CZ8" s="688">
        <v>29.3</v>
      </c>
      <c r="DA8" s="688"/>
      <c r="DB8" s="688"/>
      <c r="DC8" s="688"/>
      <c r="DD8" s="694">
        <v>1182140</v>
      </c>
      <c r="DE8" s="686"/>
      <c r="DF8" s="686"/>
      <c r="DG8" s="686"/>
      <c r="DH8" s="686"/>
      <c r="DI8" s="686"/>
      <c r="DJ8" s="686"/>
      <c r="DK8" s="686"/>
      <c r="DL8" s="686"/>
      <c r="DM8" s="686"/>
      <c r="DN8" s="686"/>
      <c r="DO8" s="686"/>
      <c r="DP8" s="687"/>
      <c r="DQ8" s="694">
        <v>24157258</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329027</v>
      </c>
      <c r="S9" s="686"/>
      <c r="T9" s="686"/>
      <c r="U9" s="686"/>
      <c r="V9" s="686"/>
      <c r="W9" s="686"/>
      <c r="X9" s="686"/>
      <c r="Y9" s="687"/>
      <c r="Z9" s="688">
        <v>0.2</v>
      </c>
      <c r="AA9" s="688"/>
      <c r="AB9" s="688"/>
      <c r="AC9" s="688"/>
      <c r="AD9" s="689">
        <v>329027</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22886136</v>
      </c>
      <c r="BH9" s="686"/>
      <c r="BI9" s="686"/>
      <c r="BJ9" s="686"/>
      <c r="BK9" s="686"/>
      <c r="BL9" s="686"/>
      <c r="BM9" s="686"/>
      <c r="BN9" s="687"/>
      <c r="BO9" s="688">
        <v>34.9</v>
      </c>
      <c r="BP9" s="688"/>
      <c r="BQ9" s="688"/>
      <c r="BR9" s="688"/>
      <c r="BS9" s="694" t="s">
        <v>183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16057443</v>
      </c>
      <c r="CS9" s="686"/>
      <c r="CT9" s="686"/>
      <c r="CU9" s="686"/>
      <c r="CV9" s="686"/>
      <c r="CW9" s="686"/>
      <c r="CX9" s="686"/>
      <c r="CY9" s="687"/>
      <c r="CZ9" s="688">
        <v>9.1999999999999993</v>
      </c>
      <c r="DA9" s="688"/>
      <c r="DB9" s="688"/>
      <c r="DC9" s="688"/>
      <c r="DD9" s="694">
        <v>3407646</v>
      </c>
      <c r="DE9" s="686"/>
      <c r="DF9" s="686"/>
      <c r="DG9" s="686"/>
      <c r="DH9" s="686"/>
      <c r="DI9" s="686"/>
      <c r="DJ9" s="686"/>
      <c r="DK9" s="686"/>
      <c r="DL9" s="686"/>
      <c r="DM9" s="686"/>
      <c r="DN9" s="686"/>
      <c r="DO9" s="686"/>
      <c r="DP9" s="687"/>
      <c r="DQ9" s="694">
        <v>12238177</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183</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998857</v>
      </c>
      <c r="BH10" s="686"/>
      <c r="BI10" s="686"/>
      <c r="BJ10" s="686"/>
      <c r="BK10" s="686"/>
      <c r="BL10" s="686"/>
      <c r="BM10" s="686"/>
      <c r="BN10" s="687"/>
      <c r="BO10" s="688">
        <v>1.5</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292450</v>
      </c>
      <c r="CS10" s="686"/>
      <c r="CT10" s="686"/>
      <c r="CU10" s="686"/>
      <c r="CV10" s="686"/>
      <c r="CW10" s="686"/>
      <c r="CX10" s="686"/>
      <c r="CY10" s="687"/>
      <c r="CZ10" s="688">
        <v>0.2</v>
      </c>
      <c r="DA10" s="688"/>
      <c r="DB10" s="688"/>
      <c r="DC10" s="688"/>
      <c r="DD10" s="694">
        <v>7971</v>
      </c>
      <c r="DE10" s="686"/>
      <c r="DF10" s="686"/>
      <c r="DG10" s="686"/>
      <c r="DH10" s="686"/>
      <c r="DI10" s="686"/>
      <c r="DJ10" s="686"/>
      <c r="DK10" s="686"/>
      <c r="DL10" s="686"/>
      <c r="DM10" s="686"/>
      <c r="DN10" s="686"/>
      <c r="DO10" s="686"/>
      <c r="DP10" s="687"/>
      <c r="DQ10" s="694">
        <v>139089</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8199697</v>
      </c>
      <c r="S11" s="686"/>
      <c r="T11" s="686"/>
      <c r="U11" s="686"/>
      <c r="V11" s="686"/>
      <c r="W11" s="686"/>
      <c r="X11" s="686"/>
      <c r="Y11" s="687"/>
      <c r="Z11" s="690">
        <v>4.5999999999999996</v>
      </c>
      <c r="AA11" s="691"/>
      <c r="AB11" s="691"/>
      <c r="AC11" s="703"/>
      <c r="AD11" s="694">
        <v>8199697</v>
      </c>
      <c r="AE11" s="686"/>
      <c r="AF11" s="686"/>
      <c r="AG11" s="686"/>
      <c r="AH11" s="686"/>
      <c r="AI11" s="686"/>
      <c r="AJ11" s="686"/>
      <c r="AK11" s="687"/>
      <c r="AL11" s="690">
        <v>11.2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2323317</v>
      </c>
      <c r="BH11" s="686"/>
      <c r="BI11" s="686"/>
      <c r="BJ11" s="686"/>
      <c r="BK11" s="686"/>
      <c r="BL11" s="686"/>
      <c r="BM11" s="686"/>
      <c r="BN11" s="687"/>
      <c r="BO11" s="688">
        <v>3.5</v>
      </c>
      <c r="BP11" s="688"/>
      <c r="BQ11" s="688"/>
      <c r="BR11" s="688"/>
      <c r="BS11" s="694" t="s">
        <v>183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1887231</v>
      </c>
      <c r="CS11" s="686"/>
      <c r="CT11" s="686"/>
      <c r="CU11" s="686"/>
      <c r="CV11" s="686"/>
      <c r="CW11" s="686"/>
      <c r="CX11" s="686"/>
      <c r="CY11" s="687"/>
      <c r="CZ11" s="688">
        <v>1.1000000000000001</v>
      </c>
      <c r="DA11" s="688"/>
      <c r="DB11" s="688"/>
      <c r="DC11" s="688"/>
      <c r="DD11" s="694">
        <v>810796</v>
      </c>
      <c r="DE11" s="686"/>
      <c r="DF11" s="686"/>
      <c r="DG11" s="686"/>
      <c r="DH11" s="686"/>
      <c r="DI11" s="686"/>
      <c r="DJ11" s="686"/>
      <c r="DK11" s="686"/>
      <c r="DL11" s="686"/>
      <c r="DM11" s="686"/>
      <c r="DN11" s="686"/>
      <c r="DO11" s="686"/>
      <c r="DP11" s="687"/>
      <c r="DQ11" s="694">
        <v>1301080</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183</v>
      </c>
      <c r="AA12" s="688"/>
      <c r="AB12" s="688"/>
      <c r="AC12" s="688"/>
      <c r="AD12" s="689" t="s">
        <v>183</v>
      </c>
      <c r="AE12" s="689"/>
      <c r="AF12" s="689"/>
      <c r="AG12" s="689"/>
      <c r="AH12" s="689"/>
      <c r="AI12" s="689"/>
      <c r="AJ12" s="689"/>
      <c r="AK12" s="689"/>
      <c r="AL12" s="690" t="s">
        <v>232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28774951</v>
      </c>
      <c r="BH12" s="686"/>
      <c r="BI12" s="686"/>
      <c r="BJ12" s="686"/>
      <c r="BK12" s="686"/>
      <c r="BL12" s="686"/>
      <c r="BM12" s="686"/>
      <c r="BN12" s="687"/>
      <c r="BO12" s="688">
        <v>43.8</v>
      </c>
      <c r="BP12" s="688"/>
      <c r="BQ12" s="688"/>
      <c r="BR12" s="688"/>
      <c r="BS12" s="694" t="s">
        <v>183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7918115</v>
      </c>
      <c r="CS12" s="686"/>
      <c r="CT12" s="686"/>
      <c r="CU12" s="686"/>
      <c r="CV12" s="686"/>
      <c r="CW12" s="686"/>
      <c r="CX12" s="686"/>
      <c r="CY12" s="687"/>
      <c r="CZ12" s="688">
        <v>4.5</v>
      </c>
      <c r="DA12" s="688"/>
      <c r="DB12" s="688"/>
      <c r="DC12" s="688"/>
      <c r="DD12" s="694">
        <v>205697</v>
      </c>
      <c r="DE12" s="686"/>
      <c r="DF12" s="686"/>
      <c r="DG12" s="686"/>
      <c r="DH12" s="686"/>
      <c r="DI12" s="686"/>
      <c r="DJ12" s="686"/>
      <c r="DK12" s="686"/>
      <c r="DL12" s="686"/>
      <c r="DM12" s="686"/>
      <c r="DN12" s="686"/>
      <c r="DO12" s="686"/>
      <c r="DP12" s="687"/>
      <c r="DQ12" s="694">
        <v>5989003</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183</v>
      </c>
      <c r="S13" s="686"/>
      <c r="T13" s="686"/>
      <c r="U13" s="686"/>
      <c r="V13" s="686"/>
      <c r="W13" s="686"/>
      <c r="X13" s="686"/>
      <c r="Y13" s="687"/>
      <c r="Z13" s="688" t="s">
        <v>183</v>
      </c>
      <c r="AA13" s="688"/>
      <c r="AB13" s="688"/>
      <c r="AC13" s="688"/>
      <c r="AD13" s="689" t="s">
        <v>253</v>
      </c>
      <c r="AE13" s="689"/>
      <c r="AF13" s="689"/>
      <c r="AG13" s="689"/>
      <c r="AH13" s="689"/>
      <c r="AI13" s="689"/>
      <c r="AJ13" s="689"/>
      <c r="AK13" s="689"/>
      <c r="AL13" s="690" t="s">
        <v>232</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28592538</v>
      </c>
      <c r="BH13" s="686"/>
      <c r="BI13" s="686"/>
      <c r="BJ13" s="686"/>
      <c r="BK13" s="686"/>
      <c r="BL13" s="686"/>
      <c r="BM13" s="686"/>
      <c r="BN13" s="687"/>
      <c r="BO13" s="688">
        <v>43.6</v>
      </c>
      <c r="BP13" s="688"/>
      <c r="BQ13" s="688"/>
      <c r="BR13" s="688"/>
      <c r="BS13" s="694" t="s">
        <v>183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16223631</v>
      </c>
      <c r="CS13" s="686"/>
      <c r="CT13" s="686"/>
      <c r="CU13" s="686"/>
      <c r="CV13" s="686"/>
      <c r="CW13" s="686"/>
      <c r="CX13" s="686"/>
      <c r="CY13" s="687"/>
      <c r="CZ13" s="688">
        <v>9.3000000000000007</v>
      </c>
      <c r="DA13" s="688"/>
      <c r="DB13" s="688"/>
      <c r="DC13" s="688"/>
      <c r="DD13" s="694">
        <v>10318187</v>
      </c>
      <c r="DE13" s="686"/>
      <c r="DF13" s="686"/>
      <c r="DG13" s="686"/>
      <c r="DH13" s="686"/>
      <c r="DI13" s="686"/>
      <c r="DJ13" s="686"/>
      <c r="DK13" s="686"/>
      <c r="DL13" s="686"/>
      <c r="DM13" s="686"/>
      <c r="DN13" s="686"/>
      <c r="DO13" s="686"/>
      <c r="DP13" s="687"/>
      <c r="DQ13" s="694">
        <v>6750855</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183</v>
      </c>
      <c r="S14" s="686"/>
      <c r="T14" s="686"/>
      <c r="U14" s="686"/>
      <c r="V14" s="686"/>
      <c r="W14" s="686"/>
      <c r="X14" s="686"/>
      <c r="Y14" s="687"/>
      <c r="Z14" s="688" t="s">
        <v>232</v>
      </c>
      <c r="AA14" s="688"/>
      <c r="AB14" s="688"/>
      <c r="AC14" s="688"/>
      <c r="AD14" s="689" t="s">
        <v>183</v>
      </c>
      <c r="AE14" s="689"/>
      <c r="AF14" s="689"/>
      <c r="AG14" s="689"/>
      <c r="AH14" s="689"/>
      <c r="AI14" s="689"/>
      <c r="AJ14" s="689"/>
      <c r="AK14" s="689"/>
      <c r="AL14" s="690" t="s">
        <v>232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1035576</v>
      </c>
      <c r="BH14" s="686"/>
      <c r="BI14" s="686"/>
      <c r="BJ14" s="686"/>
      <c r="BK14" s="686"/>
      <c r="BL14" s="686"/>
      <c r="BM14" s="686"/>
      <c r="BN14" s="687"/>
      <c r="BO14" s="688">
        <v>1.6</v>
      </c>
      <c r="BP14" s="688"/>
      <c r="BQ14" s="688"/>
      <c r="BR14" s="688"/>
      <c r="BS14" s="694" t="s">
        <v>183</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4075209</v>
      </c>
      <c r="CS14" s="686"/>
      <c r="CT14" s="686"/>
      <c r="CU14" s="686"/>
      <c r="CV14" s="686"/>
      <c r="CW14" s="686"/>
      <c r="CX14" s="686"/>
      <c r="CY14" s="687"/>
      <c r="CZ14" s="688">
        <v>2.2999999999999998</v>
      </c>
      <c r="DA14" s="688"/>
      <c r="DB14" s="688"/>
      <c r="DC14" s="688"/>
      <c r="DD14" s="694">
        <v>457105</v>
      </c>
      <c r="DE14" s="686"/>
      <c r="DF14" s="686"/>
      <c r="DG14" s="686"/>
      <c r="DH14" s="686"/>
      <c r="DI14" s="686"/>
      <c r="DJ14" s="686"/>
      <c r="DK14" s="686"/>
      <c r="DL14" s="686"/>
      <c r="DM14" s="686"/>
      <c r="DN14" s="686"/>
      <c r="DO14" s="686"/>
      <c r="DP14" s="687"/>
      <c r="DQ14" s="694">
        <v>3574956</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232</v>
      </c>
      <c r="AA15" s="688"/>
      <c r="AB15" s="688"/>
      <c r="AC15" s="688"/>
      <c r="AD15" s="689" t="s">
        <v>183</v>
      </c>
      <c r="AE15" s="689"/>
      <c r="AF15" s="689"/>
      <c r="AG15" s="689"/>
      <c r="AH15" s="689"/>
      <c r="AI15" s="689"/>
      <c r="AJ15" s="689"/>
      <c r="AK15" s="689"/>
      <c r="AL15" s="690" t="s">
        <v>183</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2277080</v>
      </c>
      <c r="BH15" s="686"/>
      <c r="BI15" s="686"/>
      <c r="BJ15" s="686"/>
      <c r="BK15" s="686"/>
      <c r="BL15" s="686"/>
      <c r="BM15" s="686"/>
      <c r="BN15" s="687"/>
      <c r="BO15" s="688">
        <v>3.5</v>
      </c>
      <c r="BP15" s="688"/>
      <c r="BQ15" s="688"/>
      <c r="BR15" s="688"/>
      <c r="BS15" s="694" t="s">
        <v>253</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20575557</v>
      </c>
      <c r="CS15" s="686"/>
      <c r="CT15" s="686"/>
      <c r="CU15" s="686"/>
      <c r="CV15" s="686"/>
      <c r="CW15" s="686"/>
      <c r="CX15" s="686"/>
      <c r="CY15" s="687"/>
      <c r="CZ15" s="688">
        <v>11.8</v>
      </c>
      <c r="DA15" s="688"/>
      <c r="DB15" s="688"/>
      <c r="DC15" s="688"/>
      <c r="DD15" s="694">
        <v>6006485</v>
      </c>
      <c r="DE15" s="686"/>
      <c r="DF15" s="686"/>
      <c r="DG15" s="686"/>
      <c r="DH15" s="686"/>
      <c r="DI15" s="686"/>
      <c r="DJ15" s="686"/>
      <c r="DK15" s="686"/>
      <c r="DL15" s="686"/>
      <c r="DM15" s="686"/>
      <c r="DN15" s="686"/>
      <c r="DO15" s="686"/>
      <c r="DP15" s="687"/>
      <c r="DQ15" s="694">
        <v>11921839</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243810</v>
      </c>
      <c r="S16" s="686"/>
      <c r="T16" s="686"/>
      <c r="U16" s="686"/>
      <c r="V16" s="686"/>
      <c r="W16" s="686"/>
      <c r="X16" s="686"/>
      <c r="Y16" s="687"/>
      <c r="Z16" s="688">
        <v>0.1</v>
      </c>
      <c r="AA16" s="688"/>
      <c r="AB16" s="688"/>
      <c r="AC16" s="688"/>
      <c r="AD16" s="689">
        <v>243810</v>
      </c>
      <c r="AE16" s="689"/>
      <c r="AF16" s="689"/>
      <c r="AG16" s="689"/>
      <c r="AH16" s="689"/>
      <c r="AI16" s="689"/>
      <c r="AJ16" s="689"/>
      <c r="AK16" s="689"/>
      <c r="AL16" s="690">
        <v>0.3</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v>137</v>
      </c>
      <c r="BH16" s="686"/>
      <c r="BI16" s="686"/>
      <c r="BJ16" s="686"/>
      <c r="BK16" s="686"/>
      <c r="BL16" s="686"/>
      <c r="BM16" s="686"/>
      <c r="BN16" s="687"/>
      <c r="BO16" s="688">
        <v>0</v>
      </c>
      <c r="BP16" s="688"/>
      <c r="BQ16" s="688"/>
      <c r="BR16" s="688"/>
      <c r="BS16" s="694" t="s">
        <v>253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16348</v>
      </c>
      <c r="CS16" s="686"/>
      <c r="CT16" s="686"/>
      <c r="CU16" s="686"/>
      <c r="CV16" s="686"/>
      <c r="CW16" s="686"/>
      <c r="CX16" s="686"/>
      <c r="CY16" s="687"/>
      <c r="CZ16" s="688">
        <v>0</v>
      </c>
      <c r="DA16" s="688"/>
      <c r="DB16" s="688"/>
      <c r="DC16" s="688"/>
      <c r="DD16" s="694" t="s">
        <v>232</v>
      </c>
      <c r="DE16" s="686"/>
      <c r="DF16" s="686"/>
      <c r="DG16" s="686"/>
      <c r="DH16" s="686"/>
      <c r="DI16" s="686"/>
      <c r="DJ16" s="686"/>
      <c r="DK16" s="686"/>
      <c r="DL16" s="686"/>
      <c r="DM16" s="686"/>
      <c r="DN16" s="686"/>
      <c r="DO16" s="686"/>
      <c r="DP16" s="687"/>
      <c r="DQ16" s="694">
        <v>16348</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383560</v>
      </c>
      <c r="S17" s="686"/>
      <c r="T17" s="686"/>
      <c r="U17" s="686"/>
      <c r="V17" s="686"/>
      <c r="W17" s="686"/>
      <c r="X17" s="686"/>
      <c r="Y17" s="687"/>
      <c r="Z17" s="688">
        <v>0.2</v>
      </c>
      <c r="AA17" s="688"/>
      <c r="AB17" s="688"/>
      <c r="AC17" s="688"/>
      <c r="AD17" s="689">
        <v>383560</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183</v>
      </c>
      <c r="BP17" s="688"/>
      <c r="BQ17" s="688"/>
      <c r="BR17" s="688"/>
      <c r="BS17" s="694" t="s">
        <v>183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8835676</v>
      </c>
      <c r="CS17" s="686"/>
      <c r="CT17" s="686"/>
      <c r="CU17" s="686"/>
      <c r="CV17" s="686"/>
      <c r="CW17" s="686"/>
      <c r="CX17" s="686"/>
      <c r="CY17" s="687"/>
      <c r="CZ17" s="688">
        <v>5.0999999999999996</v>
      </c>
      <c r="DA17" s="688"/>
      <c r="DB17" s="688"/>
      <c r="DC17" s="688"/>
      <c r="DD17" s="694" t="s">
        <v>232</v>
      </c>
      <c r="DE17" s="686"/>
      <c r="DF17" s="686"/>
      <c r="DG17" s="686"/>
      <c r="DH17" s="686"/>
      <c r="DI17" s="686"/>
      <c r="DJ17" s="686"/>
      <c r="DK17" s="686"/>
      <c r="DL17" s="686"/>
      <c r="DM17" s="686"/>
      <c r="DN17" s="686"/>
      <c r="DO17" s="686"/>
      <c r="DP17" s="687"/>
      <c r="DQ17" s="694">
        <v>8445136</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536008</v>
      </c>
      <c r="S18" s="686"/>
      <c r="T18" s="686"/>
      <c r="U18" s="686"/>
      <c r="V18" s="686"/>
      <c r="W18" s="686"/>
      <c r="X18" s="686"/>
      <c r="Y18" s="687"/>
      <c r="Z18" s="688">
        <v>0.3</v>
      </c>
      <c r="AA18" s="688"/>
      <c r="AB18" s="688"/>
      <c r="AC18" s="688"/>
      <c r="AD18" s="689">
        <v>536008</v>
      </c>
      <c r="AE18" s="689"/>
      <c r="AF18" s="689"/>
      <c r="AG18" s="689"/>
      <c r="AH18" s="689"/>
      <c r="AI18" s="689"/>
      <c r="AJ18" s="689"/>
      <c r="AK18" s="689"/>
      <c r="AL18" s="690">
        <v>0.7</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253</v>
      </c>
      <c r="BH18" s="686"/>
      <c r="BI18" s="686"/>
      <c r="BJ18" s="686"/>
      <c r="BK18" s="686"/>
      <c r="BL18" s="686"/>
      <c r="BM18" s="686"/>
      <c r="BN18" s="687"/>
      <c r="BO18" s="688" t="s">
        <v>232</v>
      </c>
      <c r="BP18" s="688"/>
      <c r="BQ18" s="688"/>
      <c r="BR18" s="688"/>
      <c r="BS18" s="694" t="s">
        <v>183</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183</v>
      </c>
      <c r="DA18" s="688"/>
      <c r="DB18" s="688"/>
      <c r="DC18" s="688"/>
      <c r="DD18" s="694" t="s">
        <v>183</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392068</v>
      </c>
      <c r="S19" s="686"/>
      <c r="T19" s="686"/>
      <c r="U19" s="686"/>
      <c r="V19" s="686"/>
      <c r="W19" s="686"/>
      <c r="X19" s="686"/>
      <c r="Y19" s="687"/>
      <c r="Z19" s="688">
        <v>0.2</v>
      </c>
      <c r="AA19" s="688"/>
      <c r="AB19" s="688"/>
      <c r="AC19" s="688"/>
      <c r="AD19" s="689">
        <v>392068</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6660633</v>
      </c>
      <c r="BH19" s="686"/>
      <c r="BI19" s="686"/>
      <c r="BJ19" s="686"/>
      <c r="BK19" s="686"/>
      <c r="BL19" s="686"/>
      <c r="BM19" s="686"/>
      <c r="BN19" s="687"/>
      <c r="BO19" s="688">
        <v>10.1</v>
      </c>
      <c r="BP19" s="688"/>
      <c r="BQ19" s="688"/>
      <c r="BR19" s="688"/>
      <c r="BS19" s="694" t="s">
        <v>183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183</v>
      </c>
      <c r="CS19" s="686"/>
      <c r="CT19" s="686"/>
      <c r="CU19" s="686"/>
      <c r="CV19" s="686"/>
      <c r="CW19" s="686"/>
      <c r="CX19" s="686"/>
      <c r="CY19" s="687"/>
      <c r="CZ19" s="688" t="s">
        <v>183</v>
      </c>
      <c r="DA19" s="688"/>
      <c r="DB19" s="688"/>
      <c r="DC19" s="688"/>
      <c r="DD19" s="694" t="s">
        <v>274</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115471</v>
      </c>
      <c r="S20" s="686"/>
      <c r="T20" s="686"/>
      <c r="U20" s="686"/>
      <c r="V20" s="686"/>
      <c r="W20" s="686"/>
      <c r="X20" s="686"/>
      <c r="Y20" s="687"/>
      <c r="Z20" s="688">
        <v>0.1</v>
      </c>
      <c r="AA20" s="688"/>
      <c r="AB20" s="688"/>
      <c r="AC20" s="688"/>
      <c r="AD20" s="689">
        <v>115471</v>
      </c>
      <c r="AE20" s="689"/>
      <c r="AF20" s="689"/>
      <c r="AG20" s="689"/>
      <c r="AH20" s="689"/>
      <c r="AI20" s="689"/>
      <c r="AJ20" s="689"/>
      <c r="AK20" s="689"/>
      <c r="AL20" s="690">
        <v>0.2</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6660633</v>
      </c>
      <c r="BH20" s="686"/>
      <c r="BI20" s="686"/>
      <c r="BJ20" s="686"/>
      <c r="BK20" s="686"/>
      <c r="BL20" s="686"/>
      <c r="BM20" s="686"/>
      <c r="BN20" s="687"/>
      <c r="BO20" s="688">
        <v>10.1</v>
      </c>
      <c r="BP20" s="688"/>
      <c r="BQ20" s="688"/>
      <c r="BR20" s="688"/>
      <c r="BS20" s="694" t="s">
        <v>137</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174728401</v>
      </c>
      <c r="CS20" s="686"/>
      <c r="CT20" s="686"/>
      <c r="CU20" s="686"/>
      <c r="CV20" s="686"/>
      <c r="CW20" s="686"/>
      <c r="CX20" s="686"/>
      <c r="CY20" s="687"/>
      <c r="CZ20" s="688">
        <v>100</v>
      </c>
      <c r="DA20" s="688"/>
      <c r="DB20" s="688"/>
      <c r="DC20" s="688"/>
      <c r="DD20" s="694">
        <v>22539152</v>
      </c>
      <c r="DE20" s="686"/>
      <c r="DF20" s="686"/>
      <c r="DG20" s="686"/>
      <c r="DH20" s="686"/>
      <c r="DI20" s="686"/>
      <c r="DJ20" s="686"/>
      <c r="DK20" s="686"/>
      <c r="DL20" s="686"/>
      <c r="DM20" s="686"/>
      <c r="DN20" s="686"/>
      <c r="DO20" s="686"/>
      <c r="DP20" s="687"/>
      <c r="DQ20" s="694">
        <v>82707957</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28469</v>
      </c>
      <c r="S21" s="686"/>
      <c r="T21" s="686"/>
      <c r="U21" s="686"/>
      <c r="V21" s="686"/>
      <c r="W21" s="686"/>
      <c r="X21" s="686"/>
      <c r="Y21" s="687"/>
      <c r="Z21" s="688">
        <v>0</v>
      </c>
      <c r="AA21" s="688"/>
      <c r="AB21" s="688"/>
      <c r="AC21" s="688"/>
      <c r="AD21" s="689">
        <v>28469</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183</v>
      </c>
      <c r="BH21" s="686"/>
      <c r="BI21" s="686"/>
      <c r="BJ21" s="686"/>
      <c r="BK21" s="686"/>
      <c r="BL21" s="686"/>
      <c r="BM21" s="686"/>
      <c r="BN21" s="687"/>
      <c r="BO21" s="688" t="s">
        <v>232</v>
      </c>
      <c r="BP21" s="688"/>
      <c r="BQ21" s="688"/>
      <c r="BR21" s="688"/>
      <c r="BS21" s="694" t="s">
        <v>183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118090</v>
      </c>
      <c r="S22" s="686"/>
      <c r="T22" s="686"/>
      <c r="U22" s="686"/>
      <c r="V22" s="686"/>
      <c r="W22" s="686"/>
      <c r="X22" s="686"/>
      <c r="Y22" s="687"/>
      <c r="Z22" s="688">
        <v>0.1</v>
      </c>
      <c r="AA22" s="688"/>
      <c r="AB22" s="688"/>
      <c r="AC22" s="688"/>
      <c r="AD22" s="689" t="s">
        <v>232</v>
      </c>
      <c r="AE22" s="689"/>
      <c r="AF22" s="689"/>
      <c r="AG22" s="689"/>
      <c r="AH22" s="689"/>
      <c r="AI22" s="689"/>
      <c r="AJ22" s="689"/>
      <c r="AK22" s="689"/>
      <c r="AL22" s="690" t="s">
        <v>183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v>2680218</v>
      </c>
      <c r="BH22" s="686"/>
      <c r="BI22" s="686"/>
      <c r="BJ22" s="686"/>
      <c r="BK22" s="686"/>
      <c r="BL22" s="686"/>
      <c r="BM22" s="686"/>
      <c r="BN22" s="687"/>
      <c r="BO22" s="688">
        <v>4.0999999999999996</v>
      </c>
      <c r="BP22" s="688"/>
      <c r="BQ22" s="688"/>
      <c r="BR22" s="688"/>
      <c r="BS22" s="694" t="s">
        <v>183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t="s">
        <v>232</v>
      </c>
      <c r="S23" s="686"/>
      <c r="T23" s="686"/>
      <c r="U23" s="686"/>
      <c r="V23" s="686"/>
      <c r="W23" s="686"/>
      <c r="X23" s="686"/>
      <c r="Y23" s="687"/>
      <c r="Z23" s="688" t="s">
        <v>183</v>
      </c>
      <c r="AA23" s="688"/>
      <c r="AB23" s="688"/>
      <c r="AC23" s="688"/>
      <c r="AD23" s="689" t="s">
        <v>183</v>
      </c>
      <c r="AE23" s="689"/>
      <c r="AF23" s="689"/>
      <c r="AG23" s="689"/>
      <c r="AH23" s="689"/>
      <c r="AI23" s="689"/>
      <c r="AJ23" s="689"/>
      <c r="AK23" s="689"/>
      <c r="AL23" s="690" t="s">
        <v>274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3980415</v>
      </c>
      <c r="BH23" s="686"/>
      <c r="BI23" s="686"/>
      <c r="BJ23" s="686"/>
      <c r="BK23" s="686"/>
      <c r="BL23" s="686"/>
      <c r="BM23" s="686"/>
      <c r="BN23" s="687"/>
      <c r="BO23" s="688">
        <v>6.1</v>
      </c>
      <c r="BP23" s="688"/>
      <c r="BQ23" s="688"/>
      <c r="BR23" s="688"/>
      <c r="BS23" s="694" t="s">
        <v>232</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118004</v>
      </c>
      <c r="S24" s="686"/>
      <c r="T24" s="686"/>
      <c r="U24" s="686"/>
      <c r="V24" s="686"/>
      <c r="W24" s="686"/>
      <c r="X24" s="686"/>
      <c r="Y24" s="687"/>
      <c r="Z24" s="688">
        <v>0.1</v>
      </c>
      <c r="AA24" s="688"/>
      <c r="AB24" s="688"/>
      <c r="AC24" s="688"/>
      <c r="AD24" s="689" t="s">
        <v>183</v>
      </c>
      <c r="AE24" s="689"/>
      <c r="AF24" s="689"/>
      <c r="AG24" s="689"/>
      <c r="AH24" s="689"/>
      <c r="AI24" s="689"/>
      <c r="AJ24" s="689"/>
      <c r="AK24" s="689"/>
      <c r="AL24" s="690" t="s">
        <v>232</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183</v>
      </c>
      <c r="BH24" s="686"/>
      <c r="BI24" s="686"/>
      <c r="BJ24" s="686"/>
      <c r="BK24" s="686"/>
      <c r="BL24" s="686"/>
      <c r="BM24" s="686"/>
      <c r="BN24" s="687"/>
      <c r="BO24" s="688" t="s">
        <v>292</v>
      </c>
      <c r="BP24" s="688"/>
      <c r="BQ24" s="688"/>
      <c r="BR24" s="688"/>
      <c r="BS24" s="694" t="s">
        <v>253</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66112412</v>
      </c>
      <c r="CS24" s="675"/>
      <c r="CT24" s="675"/>
      <c r="CU24" s="675"/>
      <c r="CV24" s="675"/>
      <c r="CW24" s="675"/>
      <c r="CX24" s="675"/>
      <c r="CY24" s="676"/>
      <c r="CZ24" s="679">
        <v>37.799999999999997</v>
      </c>
      <c r="DA24" s="680"/>
      <c r="DB24" s="680"/>
      <c r="DC24" s="699"/>
      <c r="DD24" s="724">
        <v>39469310</v>
      </c>
      <c r="DE24" s="675"/>
      <c r="DF24" s="675"/>
      <c r="DG24" s="675"/>
      <c r="DH24" s="675"/>
      <c r="DI24" s="675"/>
      <c r="DJ24" s="675"/>
      <c r="DK24" s="676"/>
      <c r="DL24" s="724">
        <v>37596624</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v>86</v>
      </c>
      <c r="S25" s="686"/>
      <c r="T25" s="686"/>
      <c r="U25" s="686"/>
      <c r="V25" s="686"/>
      <c r="W25" s="686"/>
      <c r="X25" s="686"/>
      <c r="Y25" s="687"/>
      <c r="Z25" s="688">
        <v>0</v>
      </c>
      <c r="AA25" s="688"/>
      <c r="AB25" s="688"/>
      <c r="AC25" s="688"/>
      <c r="AD25" s="689" t="s">
        <v>183</v>
      </c>
      <c r="AE25" s="689"/>
      <c r="AF25" s="689"/>
      <c r="AG25" s="689"/>
      <c r="AH25" s="689"/>
      <c r="AI25" s="689"/>
      <c r="AJ25" s="689"/>
      <c r="AK25" s="689"/>
      <c r="AL25" s="690" t="s">
        <v>253</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183</v>
      </c>
      <c r="BH25" s="686"/>
      <c r="BI25" s="686"/>
      <c r="BJ25" s="686"/>
      <c r="BK25" s="686"/>
      <c r="BL25" s="686"/>
      <c r="BM25" s="686"/>
      <c r="BN25" s="687"/>
      <c r="BO25" s="688" t="s">
        <v>183</v>
      </c>
      <c r="BP25" s="688"/>
      <c r="BQ25" s="688"/>
      <c r="BR25" s="688"/>
      <c r="BS25" s="694" t="s">
        <v>183</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21003637</v>
      </c>
      <c r="CS25" s="721"/>
      <c r="CT25" s="721"/>
      <c r="CU25" s="721"/>
      <c r="CV25" s="721"/>
      <c r="CW25" s="721"/>
      <c r="CX25" s="721"/>
      <c r="CY25" s="722"/>
      <c r="CZ25" s="690">
        <v>12</v>
      </c>
      <c r="DA25" s="719"/>
      <c r="DB25" s="719"/>
      <c r="DC25" s="723"/>
      <c r="DD25" s="694">
        <v>18094301</v>
      </c>
      <c r="DE25" s="721"/>
      <c r="DF25" s="721"/>
      <c r="DG25" s="721"/>
      <c r="DH25" s="721"/>
      <c r="DI25" s="721"/>
      <c r="DJ25" s="721"/>
      <c r="DK25" s="722"/>
      <c r="DL25" s="694">
        <v>17646813</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2">
      <c r="B26" s="682" t="s">
        <v>297</v>
      </c>
      <c r="C26" s="683"/>
      <c r="D26" s="683"/>
      <c r="E26" s="683"/>
      <c r="F26" s="683"/>
      <c r="G26" s="683"/>
      <c r="H26" s="683"/>
      <c r="I26" s="683"/>
      <c r="J26" s="683"/>
      <c r="K26" s="683"/>
      <c r="L26" s="683"/>
      <c r="M26" s="683"/>
      <c r="N26" s="683"/>
      <c r="O26" s="683"/>
      <c r="P26" s="683"/>
      <c r="Q26" s="684"/>
      <c r="R26" s="685">
        <v>77204775</v>
      </c>
      <c r="S26" s="686"/>
      <c r="T26" s="686"/>
      <c r="U26" s="686"/>
      <c r="V26" s="686"/>
      <c r="W26" s="686"/>
      <c r="X26" s="686"/>
      <c r="Y26" s="687"/>
      <c r="Z26" s="688">
        <v>42.9</v>
      </c>
      <c r="AA26" s="688"/>
      <c r="AB26" s="688"/>
      <c r="AC26" s="688"/>
      <c r="AD26" s="689">
        <v>73106270</v>
      </c>
      <c r="AE26" s="689"/>
      <c r="AF26" s="689"/>
      <c r="AG26" s="689"/>
      <c r="AH26" s="689"/>
      <c r="AI26" s="689"/>
      <c r="AJ26" s="689"/>
      <c r="AK26" s="689"/>
      <c r="AL26" s="690">
        <v>99.5</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183</v>
      </c>
      <c r="BP26" s="688"/>
      <c r="BQ26" s="688"/>
      <c r="BR26" s="688"/>
      <c r="BS26" s="694" t="s">
        <v>253</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13383155</v>
      </c>
      <c r="CS26" s="686"/>
      <c r="CT26" s="686"/>
      <c r="CU26" s="686"/>
      <c r="CV26" s="686"/>
      <c r="CW26" s="686"/>
      <c r="CX26" s="686"/>
      <c r="CY26" s="687"/>
      <c r="CZ26" s="690">
        <v>7.7</v>
      </c>
      <c r="DA26" s="719"/>
      <c r="DB26" s="719"/>
      <c r="DC26" s="723"/>
      <c r="DD26" s="694">
        <v>11344357</v>
      </c>
      <c r="DE26" s="686"/>
      <c r="DF26" s="686"/>
      <c r="DG26" s="686"/>
      <c r="DH26" s="686"/>
      <c r="DI26" s="686"/>
      <c r="DJ26" s="686"/>
      <c r="DK26" s="687"/>
      <c r="DL26" s="694" t="s">
        <v>183</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2">
      <c r="B27" s="682" t="s">
        <v>300</v>
      </c>
      <c r="C27" s="683"/>
      <c r="D27" s="683"/>
      <c r="E27" s="683"/>
      <c r="F27" s="683"/>
      <c r="G27" s="683"/>
      <c r="H27" s="683"/>
      <c r="I27" s="683"/>
      <c r="J27" s="683"/>
      <c r="K27" s="683"/>
      <c r="L27" s="683"/>
      <c r="M27" s="683"/>
      <c r="N27" s="683"/>
      <c r="O27" s="683"/>
      <c r="P27" s="683"/>
      <c r="Q27" s="684"/>
      <c r="R27" s="685">
        <v>74246</v>
      </c>
      <c r="S27" s="686"/>
      <c r="T27" s="686"/>
      <c r="U27" s="686"/>
      <c r="V27" s="686"/>
      <c r="W27" s="686"/>
      <c r="X27" s="686"/>
      <c r="Y27" s="687"/>
      <c r="Z27" s="688">
        <v>0</v>
      </c>
      <c r="AA27" s="688"/>
      <c r="AB27" s="688"/>
      <c r="AC27" s="688"/>
      <c r="AD27" s="689">
        <v>74246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65636420</v>
      </c>
      <c r="BH27" s="686"/>
      <c r="BI27" s="686"/>
      <c r="BJ27" s="686"/>
      <c r="BK27" s="686"/>
      <c r="BL27" s="686"/>
      <c r="BM27" s="686"/>
      <c r="BN27" s="687"/>
      <c r="BO27" s="688">
        <v>100</v>
      </c>
      <c r="BP27" s="688"/>
      <c r="BQ27" s="688"/>
      <c r="BR27" s="688"/>
      <c r="BS27" s="694" t="s">
        <v>183</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36273099</v>
      </c>
      <c r="CS27" s="721"/>
      <c r="CT27" s="721"/>
      <c r="CU27" s="721"/>
      <c r="CV27" s="721"/>
      <c r="CW27" s="721"/>
      <c r="CX27" s="721"/>
      <c r="CY27" s="722"/>
      <c r="CZ27" s="690">
        <v>20.8</v>
      </c>
      <c r="DA27" s="719"/>
      <c r="DB27" s="719"/>
      <c r="DC27" s="723"/>
      <c r="DD27" s="694">
        <v>12929873</v>
      </c>
      <c r="DE27" s="721"/>
      <c r="DF27" s="721"/>
      <c r="DG27" s="721"/>
      <c r="DH27" s="721"/>
      <c r="DI27" s="721"/>
      <c r="DJ27" s="721"/>
      <c r="DK27" s="722"/>
      <c r="DL27" s="694">
        <v>11504675</v>
      </c>
      <c r="DM27" s="721"/>
      <c r="DN27" s="721"/>
      <c r="DO27" s="721"/>
      <c r="DP27" s="721"/>
      <c r="DQ27" s="721"/>
      <c r="DR27" s="721"/>
      <c r="DS27" s="721"/>
      <c r="DT27" s="721"/>
      <c r="DU27" s="721"/>
      <c r="DV27" s="722"/>
      <c r="DW27" s="690">
        <v>15.7</v>
      </c>
      <c r="DX27" s="719"/>
      <c r="DY27" s="719"/>
      <c r="DZ27" s="719"/>
      <c r="EA27" s="719"/>
      <c r="EB27" s="719"/>
      <c r="EC27" s="720"/>
    </row>
    <row r="28" spans="2:133" ht="11.25" customHeight="1" x14ac:dyDescent="0.2">
      <c r="B28" s="682" t="s">
        <v>303</v>
      </c>
      <c r="C28" s="683"/>
      <c r="D28" s="683"/>
      <c r="E28" s="683"/>
      <c r="F28" s="683"/>
      <c r="G28" s="683"/>
      <c r="H28" s="683"/>
      <c r="I28" s="683"/>
      <c r="J28" s="683"/>
      <c r="K28" s="683"/>
      <c r="L28" s="683"/>
      <c r="M28" s="683"/>
      <c r="N28" s="683"/>
      <c r="O28" s="683"/>
      <c r="P28" s="683"/>
      <c r="Q28" s="684"/>
      <c r="R28" s="685">
        <v>373958</v>
      </c>
      <c r="S28" s="686"/>
      <c r="T28" s="686"/>
      <c r="U28" s="686"/>
      <c r="V28" s="686"/>
      <c r="W28" s="686"/>
      <c r="X28" s="686"/>
      <c r="Y28" s="687"/>
      <c r="Z28" s="688">
        <v>0.2</v>
      </c>
      <c r="AA28" s="688"/>
      <c r="AB28" s="688"/>
      <c r="AC28" s="688"/>
      <c r="AD28" s="689" t="s">
        <v>183</v>
      </c>
      <c r="AE28" s="689"/>
      <c r="AF28" s="689"/>
      <c r="AG28" s="689"/>
      <c r="AH28" s="689"/>
      <c r="AI28" s="689"/>
      <c r="AJ28" s="689"/>
      <c r="AK28" s="689"/>
      <c r="AL28" s="690" t="s">
        <v>274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8835676</v>
      </c>
      <c r="CS28" s="686"/>
      <c r="CT28" s="686"/>
      <c r="CU28" s="686"/>
      <c r="CV28" s="686"/>
      <c r="CW28" s="686"/>
      <c r="CX28" s="686"/>
      <c r="CY28" s="687"/>
      <c r="CZ28" s="690">
        <v>5.0999999999999996</v>
      </c>
      <c r="DA28" s="719"/>
      <c r="DB28" s="719"/>
      <c r="DC28" s="723"/>
      <c r="DD28" s="694">
        <v>8445136</v>
      </c>
      <c r="DE28" s="686"/>
      <c r="DF28" s="686"/>
      <c r="DG28" s="686"/>
      <c r="DH28" s="686"/>
      <c r="DI28" s="686"/>
      <c r="DJ28" s="686"/>
      <c r="DK28" s="687"/>
      <c r="DL28" s="694">
        <v>8445136</v>
      </c>
      <c r="DM28" s="686"/>
      <c r="DN28" s="686"/>
      <c r="DO28" s="686"/>
      <c r="DP28" s="686"/>
      <c r="DQ28" s="686"/>
      <c r="DR28" s="686"/>
      <c r="DS28" s="686"/>
      <c r="DT28" s="686"/>
      <c r="DU28" s="686"/>
      <c r="DV28" s="687"/>
      <c r="DW28" s="690">
        <v>11.5</v>
      </c>
      <c r="DX28" s="719"/>
      <c r="DY28" s="719"/>
      <c r="DZ28" s="719"/>
      <c r="EA28" s="719"/>
      <c r="EB28" s="719"/>
      <c r="EC28" s="720"/>
    </row>
    <row r="29" spans="2:133" ht="11.25" customHeight="1" x14ac:dyDescent="0.2">
      <c r="B29" s="682" t="s">
        <v>305</v>
      </c>
      <c r="C29" s="683"/>
      <c r="D29" s="683"/>
      <c r="E29" s="683"/>
      <c r="F29" s="683"/>
      <c r="G29" s="683"/>
      <c r="H29" s="683"/>
      <c r="I29" s="683"/>
      <c r="J29" s="683"/>
      <c r="K29" s="683"/>
      <c r="L29" s="683"/>
      <c r="M29" s="683"/>
      <c r="N29" s="683"/>
      <c r="O29" s="683"/>
      <c r="P29" s="683"/>
      <c r="Q29" s="684"/>
      <c r="R29" s="685">
        <v>1602572</v>
      </c>
      <c r="S29" s="686"/>
      <c r="T29" s="686"/>
      <c r="U29" s="686"/>
      <c r="V29" s="686"/>
      <c r="W29" s="686"/>
      <c r="X29" s="686"/>
      <c r="Y29" s="687"/>
      <c r="Z29" s="688">
        <v>0.9</v>
      </c>
      <c r="AA29" s="688"/>
      <c r="AB29" s="688"/>
      <c r="AC29" s="688"/>
      <c r="AD29" s="689">
        <v>218027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8835676</v>
      </c>
      <c r="CS29" s="721"/>
      <c r="CT29" s="721"/>
      <c r="CU29" s="721"/>
      <c r="CV29" s="721"/>
      <c r="CW29" s="721"/>
      <c r="CX29" s="721"/>
      <c r="CY29" s="722"/>
      <c r="CZ29" s="690">
        <v>5.0999999999999996</v>
      </c>
      <c r="DA29" s="719"/>
      <c r="DB29" s="719"/>
      <c r="DC29" s="723"/>
      <c r="DD29" s="694">
        <v>8445136</v>
      </c>
      <c r="DE29" s="721"/>
      <c r="DF29" s="721"/>
      <c r="DG29" s="721"/>
      <c r="DH29" s="721"/>
      <c r="DI29" s="721"/>
      <c r="DJ29" s="721"/>
      <c r="DK29" s="722"/>
      <c r="DL29" s="694">
        <v>8445136</v>
      </c>
      <c r="DM29" s="721"/>
      <c r="DN29" s="721"/>
      <c r="DO29" s="721"/>
      <c r="DP29" s="721"/>
      <c r="DQ29" s="721"/>
      <c r="DR29" s="721"/>
      <c r="DS29" s="721"/>
      <c r="DT29" s="721"/>
      <c r="DU29" s="721"/>
      <c r="DV29" s="722"/>
      <c r="DW29" s="690">
        <v>11.5</v>
      </c>
      <c r="DX29" s="719"/>
      <c r="DY29" s="719"/>
      <c r="DZ29" s="719"/>
      <c r="EA29" s="719"/>
      <c r="EB29" s="719"/>
      <c r="EC29" s="720"/>
    </row>
    <row r="30" spans="2:133" ht="11.25" customHeight="1" x14ac:dyDescent="0.2">
      <c r="B30" s="682" t="s">
        <v>308</v>
      </c>
      <c r="C30" s="683"/>
      <c r="D30" s="683"/>
      <c r="E30" s="683"/>
      <c r="F30" s="683"/>
      <c r="G30" s="683"/>
      <c r="H30" s="683"/>
      <c r="I30" s="683"/>
      <c r="J30" s="683"/>
      <c r="K30" s="683"/>
      <c r="L30" s="683"/>
      <c r="M30" s="683"/>
      <c r="N30" s="683"/>
      <c r="O30" s="683"/>
      <c r="P30" s="683"/>
      <c r="Q30" s="684"/>
      <c r="R30" s="685">
        <v>880432</v>
      </c>
      <c r="S30" s="686"/>
      <c r="T30" s="686"/>
      <c r="U30" s="686"/>
      <c r="V30" s="686"/>
      <c r="W30" s="686"/>
      <c r="X30" s="686"/>
      <c r="Y30" s="687"/>
      <c r="Z30" s="688">
        <v>0.5</v>
      </c>
      <c r="AA30" s="688"/>
      <c r="AB30" s="688"/>
      <c r="AC30" s="688"/>
      <c r="AD30" s="689" t="s">
        <v>183</v>
      </c>
      <c r="AE30" s="689"/>
      <c r="AF30" s="689"/>
      <c r="AG30" s="689"/>
      <c r="AH30" s="689"/>
      <c r="AI30" s="689"/>
      <c r="AJ30" s="689"/>
      <c r="AK30" s="689"/>
      <c r="AL30" s="690" t="s">
        <v>274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8513579</v>
      </c>
      <c r="CS30" s="686"/>
      <c r="CT30" s="686"/>
      <c r="CU30" s="686"/>
      <c r="CV30" s="686"/>
      <c r="CW30" s="686"/>
      <c r="CX30" s="686"/>
      <c r="CY30" s="687"/>
      <c r="CZ30" s="690">
        <v>4.9000000000000004</v>
      </c>
      <c r="DA30" s="719"/>
      <c r="DB30" s="719"/>
      <c r="DC30" s="723"/>
      <c r="DD30" s="694">
        <v>8157330</v>
      </c>
      <c r="DE30" s="686"/>
      <c r="DF30" s="686"/>
      <c r="DG30" s="686"/>
      <c r="DH30" s="686"/>
      <c r="DI30" s="686"/>
      <c r="DJ30" s="686"/>
      <c r="DK30" s="687"/>
      <c r="DL30" s="694">
        <v>8157330</v>
      </c>
      <c r="DM30" s="686"/>
      <c r="DN30" s="686"/>
      <c r="DO30" s="686"/>
      <c r="DP30" s="686"/>
      <c r="DQ30" s="686"/>
      <c r="DR30" s="686"/>
      <c r="DS30" s="686"/>
      <c r="DT30" s="686"/>
      <c r="DU30" s="686"/>
      <c r="DV30" s="687"/>
      <c r="DW30" s="690">
        <v>11.1</v>
      </c>
      <c r="DX30" s="719"/>
      <c r="DY30" s="719"/>
      <c r="DZ30" s="719"/>
      <c r="EA30" s="719"/>
      <c r="EB30" s="719"/>
      <c r="EC30" s="720"/>
    </row>
    <row r="31" spans="2:133" ht="11.25" customHeight="1" x14ac:dyDescent="0.2">
      <c r="B31" s="682" t="s">
        <v>312</v>
      </c>
      <c r="C31" s="683"/>
      <c r="D31" s="683"/>
      <c r="E31" s="683"/>
      <c r="F31" s="683"/>
      <c r="G31" s="683"/>
      <c r="H31" s="683"/>
      <c r="I31" s="683"/>
      <c r="J31" s="683"/>
      <c r="K31" s="683"/>
      <c r="L31" s="683"/>
      <c r="M31" s="683"/>
      <c r="N31" s="683"/>
      <c r="O31" s="683"/>
      <c r="P31" s="683"/>
      <c r="Q31" s="684"/>
      <c r="R31" s="685">
        <v>66450986</v>
      </c>
      <c r="S31" s="686"/>
      <c r="T31" s="686"/>
      <c r="U31" s="686"/>
      <c r="V31" s="686"/>
      <c r="W31" s="686"/>
      <c r="X31" s="686"/>
      <c r="Y31" s="687"/>
      <c r="Z31" s="688">
        <v>36.9</v>
      </c>
      <c r="AA31" s="688"/>
      <c r="AB31" s="688"/>
      <c r="AC31" s="688"/>
      <c r="AD31" s="689" t="s">
        <v>183</v>
      </c>
      <c r="AE31" s="689"/>
      <c r="AF31" s="689"/>
      <c r="AG31" s="689"/>
      <c r="AH31" s="689"/>
      <c r="AI31" s="689"/>
      <c r="AJ31" s="689"/>
      <c r="AK31" s="689"/>
      <c r="AL31" s="690" t="s">
        <v>137</v>
      </c>
      <c r="AM31" s="691"/>
      <c r="AN31" s="691"/>
      <c r="AO31" s="692"/>
      <c r="AP31" s="742" t="s">
        <v>313</v>
      </c>
      <c r="AQ31" s="743"/>
      <c r="AR31" s="743"/>
      <c r="AS31" s="743"/>
      <c r="AT31" s="748" t="s">
        <v>314</v>
      </c>
      <c r="AU31" s="231"/>
      <c r="AV31" s="231"/>
      <c r="AW31" s="231"/>
      <c r="AX31" s="671" t="s">
        <v>186</v>
      </c>
      <c r="AY31" s="672"/>
      <c r="AZ31" s="672"/>
      <c r="BA31" s="672"/>
      <c r="BB31" s="672"/>
      <c r="BC31" s="672"/>
      <c r="BD31" s="672"/>
      <c r="BE31" s="672"/>
      <c r="BF31" s="673"/>
      <c r="BG31" s="753">
        <v>98.8</v>
      </c>
      <c r="BH31" s="740"/>
      <c r="BI31" s="740"/>
      <c r="BJ31" s="740"/>
      <c r="BK31" s="740"/>
      <c r="BL31" s="740"/>
      <c r="BM31" s="680">
        <v>96.6</v>
      </c>
      <c r="BN31" s="740"/>
      <c r="BO31" s="740"/>
      <c r="BP31" s="740"/>
      <c r="BQ31" s="741"/>
      <c r="BR31" s="753">
        <v>99.2</v>
      </c>
      <c r="BS31" s="740"/>
      <c r="BT31" s="740"/>
      <c r="BU31" s="740"/>
      <c r="BV31" s="740"/>
      <c r="BW31" s="740"/>
      <c r="BX31" s="680">
        <v>96.6</v>
      </c>
      <c r="BY31" s="740"/>
      <c r="BZ31" s="740"/>
      <c r="CA31" s="740"/>
      <c r="CB31" s="741"/>
      <c r="CD31" s="727"/>
      <c r="CE31" s="728"/>
      <c r="CF31" s="700" t="s">
        <v>315</v>
      </c>
      <c r="CG31" s="701"/>
      <c r="CH31" s="701"/>
      <c r="CI31" s="701"/>
      <c r="CJ31" s="701"/>
      <c r="CK31" s="701"/>
      <c r="CL31" s="701"/>
      <c r="CM31" s="701"/>
      <c r="CN31" s="701"/>
      <c r="CO31" s="701"/>
      <c r="CP31" s="701"/>
      <c r="CQ31" s="702"/>
      <c r="CR31" s="685">
        <v>322097</v>
      </c>
      <c r="CS31" s="721"/>
      <c r="CT31" s="721"/>
      <c r="CU31" s="721"/>
      <c r="CV31" s="721"/>
      <c r="CW31" s="721"/>
      <c r="CX31" s="721"/>
      <c r="CY31" s="722"/>
      <c r="CZ31" s="690">
        <v>0.2</v>
      </c>
      <c r="DA31" s="719"/>
      <c r="DB31" s="719"/>
      <c r="DC31" s="723"/>
      <c r="DD31" s="694">
        <v>287806</v>
      </c>
      <c r="DE31" s="721"/>
      <c r="DF31" s="721"/>
      <c r="DG31" s="721"/>
      <c r="DH31" s="721"/>
      <c r="DI31" s="721"/>
      <c r="DJ31" s="721"/>
      <c r="DK31" s="722"/>
      <c r="DL31" s="694">
        <v>287806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316</v>
      </c>
      <c r="C32" s="732"/>
      <c r="D32" s="732"/>
      <c r="E32" s="732"/>
      <c r="F32" s="732"/>
      <c r="G32" s="732"/>
      <c r="H32" s="732"/>
      <c r="I32" s="732"/>
      <c r="J32" s="732"/>
      <c r="K32" s="732"/>
      <c r="L32" s="732"/>
      <c r="M32" s="732"/>
      <c r="N32" s="732"/>
      <c r="O32" s="732"/>
      <c r="P32" s="732"/>
      <c r="Q32" s="733"/>
      <c r="R32" s="685">
        <v>1164</v>
      </c>
      <c r="S32" s="686"/>
      <c r="T32" s="686"/>
      <c r="U32" s="686"/>
      <c r="V32" s="686"/>
      <c r="W32" s="686"/>
      <c r="X32" s="686"/>
      <c r="Y32" s="687"/>
      <c r="Z32" s="688">
        <v>0</v>
      </c>
      <c r="AA32" s="688"/>
      <c r="AB32" s="688"/>
      <c r="AC32" s="688"/>
      <c r="AD32" s="689">
        <v>1164</v>
      </c>
      <c r="AE32" s="689"/>
      <c r="AF32" s="689"/>
      <c r="AG32" s="689"/>
      <c r="AH32" s="689"/>
      <c r="AI32" s="689"/>
      <c r="AJ32" s="689"/>
      <c r="AK32" s="689"/>
      <c r="AL32" s="690">
        <v>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98.1</v>
      </c>
      <c r="BH32" s="721"/>
      <c r="BI32" s="721"/>
      <c r="BJ32" s="721"/>
      <c r="BK32" s="721"/>
      <c r="BL32" s="721"/>
      <c r="BM32" s="691">
        <v>95</v>
      </c>
      <c r="BN32" s="751"/>
      <c r="BO32" s="751"/>
      <c r="BP32" s="751"/>
      <c r="BQ32" s="752"/>
      <c r="BR32" s="754">
        <v>98.9</v>
      </c>
      <c r="BS32" s="721"/>
      <c r="BT32" s="721"/>
      <c r="BU32" s="721"/>
      <c r="BV32" s="721"/>
      <c r="BW32" s="721"/>
      <c r="BX32" s="691">
        <v>95.5</v>
      </c>
      <c r="BY32" s="751"/>
      <c r="BZ32" s="751"/>
      <c r="CA32" s="751"/>
      <c r="CB32" s="752"/>
      <c r="CD32" s="729"/>
      <c r="CE32" s="730"/>
      <c r="CF32" s="700" t="s">
        <v>319</v>
      </c>
      <c r="CG32" s="701"/>
      <c r="CH32" s="701"/>
      <c r="CI32" s="701"/>
      <c r="CJ32" s="701"/>
      <c r="CK32" s="701"/>
      <c r="CL32" s="701"/>
      <c r="CM32" s="701"/>
      <c r="CN32" s="701"/>
      <c r="CO32" s="701"/>
      <c r="CP32" s="701"/>
      <c r="CQ32" s="702"/>
      <c r="CR32" s="685" t="s">
        <v>183</v>
      </c>
      <c r="CS32" s="686"/>
      <c r="CT32" s="686"/>
      <c r="CU32" s="686"/>
      <c r="CV32" s="686"/>
      <c r="CW32" s="686"/>
      <c r="CX32" s="686"/>
      <c r="CY32" s="687"/>
      <c r="CZ32" s="690" t="s">
        <v>183</v>
      </c>
      <c r="DA32" s="719"/>
      <c r="DB32" s="719"/>
      <c r="DC32" s="723"/>
      <c r="DD32" s="694" t="s">
        <v>183</v>
      </c>
      <c r="DE32" s="686"/>
      <c r="DF32" s="686"/>
      <c r="DG32" s="686"/>
      <c r="DH32" s="686"/>
      <c r="DI32" s="686"/>
      <c r="DJ32" s="686"/>
      <c r="DK32" s="687"/>
      <c r="DL32" s="694" t="s">
        <v>183</v>
      </c>
      <c r="DM32" s="686"/>
      <c r="DN32" s="686"/>
      <c r="DO32" s="686"/>
      <c r="DP32" s="686"/>
      <c r="DQ32" s="686"/>
      <c r="DR32" s="686"/>
      <c r="DS32" s="686"/>
      <c r="DT32" s="686"/>
      <c r="DU32" s="686"/>
      <c r="DV32" s="687"/>
      <c r="DW32" s="690" t="s">
        <v>183</v>
      </c>
      <c r="DX32" s="719"/>
      <c r="DY32" s="719"/>
      <c r="DZ32" s="719"/>
      <c r="EA32" s="719"/>
      <c r="EB32" s="719"/>
      <c r="EC32" s="720"/>
    </row>
    <row r="33" spans="2:133" ht="11.25" customHeight="1" x14ac:dyDescent="0.2">
      <c r="B33" s="682" t="s">
        <v>320</v>
      </c>
      <c r="C33" s="683"/>
      <c r="D33" s="683"/>
      <c r="E33" s="683"/>
      <c r="F33" s="683"/>
      <c r="G33" s="683"/>
      <c r="H33" s="683"/>
      <c r="I33" s="683"/>
      <c r="J33" s="683"/>
      <c r="K33" s="683"/>
      <c r="L33" s="683"/>
      <c r="M33" s="683"/>
      <c r="N33" s="683"/>
      <c r="O33" s="683"/>
      <c r="P33" s="683"/>
      <c r="Q33" s="684"/>
      <c r="R33" s="685">
        <v>11144113</v>
      </c>
      <c r="S33" s="686"/>
      <c r="T33" s="686"/>
      <c r="U33" s="686"/>
      <c r="V33" s="686"/>
      <c r="W33" s="686"/>
      <c r="X33" s="686"/>
      <c r="Y33" s="687"/>
      <c r="Z33" s="688">
        <v>6.2</v>
      </c>
      <c r="AA33" s="688"/>
      <c r="AB33" s="688"/>
      <c r="AC33" s="688"/>
      <c r="AD33" s="689" t="s">
        <v>183</v>
      </c>
      <c r="AE33" s="689"/>
      <c r="AF33" s="689"/>
      <c r="AG33" s="689"/>
      <c r="AH33" s="689"/>
      <c r="AI33" s="689"/>
      <c r="AJ33" s="689"/>
      <c r="AK33" s="689"/>
      <c r="AL33" s="690" t="s">
        <v>183</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99.4</v>
      </c>
      <c r="BH33" s="756"/>
      <c r="BI33" s="756"/>
      <c r="BJ33" s="756"/>
      <c r="BK33" s="756"/>
      <c r="BL33" s="756"/>
      <c r="BM33" s="757">
        <v>97.6</v>
      </c>
      <c r="BN33" s="756"/>
      <c r="BO33" s="756"/>
      <c r="BP33" s="756"/>
      <c r="BQ33" s="758"/>
      <c r="BR33" s="755">
        <v>99.3</v>
      </c>
      <c r="BS33" s="756"/>
      <c r="BT33" s="756"/>
      <c r="BU33" s="756"/>
      <c r="BV33" s="756"/>
      <c r="BW33" s="756"/>
      <c r="BX33" s="757">
        <v>97.1</v>
      </c>
      <c r="BY33" s="756"/>
      <c r="BZ33" s="756"/>
      <c r="CA33" s="756"/>
      <c r="CB33" s="758"/>
      <c r="CD33" s="700" t="s">
        <v>322</v>
      </c>
      <c r="CE33" s="701"/>
      <c r="CF33" s="701"/>
      <c r="CG33" s="701"/>
      <c r="CH33" s="701"/>
      <c r="CI33" s="701"/>
      <c r="CJ33" s="701"/>
      <c r="CK33" s="701"/>
      <c r="CL33" s="701"/>
      <c r="CM33" s="701"/>
      <c r="CN33" s="701"/>
      <c r="CO33" s="701"/>
      <c r="CP33" s="701"/>
      <c r="CQ33" s="702"/>
      <c r="CR33" s="685">
        <v>86060489</v>
      </c>
      <c r="CS33" s="721"/>
      <c r="CT33" s="721"/>
      <c r="CU33" s="721"/>
      <c r="CV33" s="721"/>
      <c r="CW33" s="721"/>
      <c r="CX33" s="721"/>
      <c r="CY33" s="722"/>
      <c r="CZ33" s="690">
        <v>49.3</v>
      </c>
      <c r="DA33" s="719"/>
      <c r="DB33" s="719"/>
      <c r="DC33" s="723"/>
      <c r="DD33" s="694">
        <v>38016001</v>
      </c>
      <c r="DE33" s="721"/>
      <c r="DF33" s="721"/>
      <c r="DG33" s="721"/>
      <c r="DH33" s="721"/>
      <c r="DI33" s="721"/>
      <c r="DJ33" s="721"/>
      <c r="DK33" s="722"/>
      <c r="DL33" s="694">
        <v>26761366</v>
      </c>
      <c r="DM33" s="721"/>
      <c r="DN33" s="721"/>
      <c r="DO33" s="721"/>
      <c r="DP33" s="721"/>
      <c r="DQ33" s="721"/>
      <c r="DR33" s="721"/>
      <c r="DS33" s="721"/>
      <c r="DT33" s="721"/>
      <c r="DU33" s="721"/>
      <c r="DV33" s="722"/>
      <c r="DW33" s="690">
        <v>36.4</v>
      </c>
      <c r="DX33" s="719"/>
      <c r="DY33" s="719"/>
      <c r="DZ33" s="719"/>
      <c r="EA33" s="719"/>
      <c r="EB33" s="719"/>
      <c r="EC33" s="720"/>
    </row>
    <row r="34" spans="2:133" ht="11.25" customHeight="1" x14ac:dyDescent="0.2">
      <c r="B34" s="682" t="s">
        <v>323</v>
      </c>
      <c r="C34" s="683"/>
      <c r="D34" s="683"/>
      <c r="E34" s="683"/>
      <c r="F34" s="683"/>
      <c r="G34" s="683"/>
      <c r="H34" s="683"/>
      <c r="I34" s="683"/>
      <c r="J34" s="683"/>
      <c r="K34" s="683"/>
      <c r="L34" s="683"/>
      <c r="M34" s="683"/>
      <c r="N34" s="683"/>
      <c r="O34" s="683"/>
      <c r="P34" s="683"/>
      <c r="Q34" s="684"/>
      <c r="R34" s="685">
        <v>512852</v>
      </c>
      <c r="S34" s="686"/>
      <c r="T34" s="686"/>
      <c r="U34" s="686"/>
      <c r="V34" s="686"/>
      <c r="W34" s="686"/>
      <c r="X34" s="686"/>
      <c r="Y34" s="687"/>
      <c r="Z34" s="688">
        <v>0.3</v>
      </c>
      <c r="AA34" s="688"/>
      <c r="AB34" s="688"/>
      <c r="AC34" s="688"/>
      <c r="AD34" s="689">
        <v>99479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20223129</v>
      </c>
      <c r="CS34" s="686"/>
      <c r="CT34" s="686"/>
      <c r="CU34" s="686"/>
      <c r="CV34" s="686"/>
      <c r="CW34" s="686"/>
      <c r="CX34" s="686"/>
      <c r="CY34" s="687"/>
      <c r="CZ34" s="690">
        <v>11.6</v>
      </c>
      <c r="DA34" s="719"/>
      <c r="DB34" s="719"/>
      <c r="DC34" s="723"/>
      <c r="DD34" s="694">
        <v>14866735</v>
      </c>
      <c r="DE34" s="686"/>
      <c r="DF34" s="686"/>
      <c r="DG34" s="686"/>
      <c r="DH34" s="686"/>
      <c r="DI34" s="686"/>
      <c r="DJ34" s="686"/>
      <c r="DK34" s="687"/>
      <c r="DL34" s="694">
        <v>12211096</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2">
      <c r="B35" s="682" t="s">
        <v>325</v>
      </c>
      <c r="C35" s="683"/>
      <c r="D35" s="683"/>
      <c r="E35" s="683"/>
      <c r="F35" s="683"/>
      <c r="G35" s="683"/>
      <c r="H35" s="683"/>
      <c r="I35" s="683"/>
      <c r="J35" s="683"/>
      <c r="K35" s="683"/>
      <c r="L35" s="683"/>
      <c r="M35" s="683"/>
      <c r="N35" s="683"/>
      <c r="O35" s="683"/>
      <c r="P35" s="683"/>
      <c r="Q35" s="684"/>
      <c r="R35" s="685">
        <v>128229</v>
      </c>
      <c r="S35" s="686"/>
      <c r="T35" s="686"/>
      <c r="U35" s="686"/>
      <c r="V35" s="686"/>
      <c r="W35" s="686"/>
      <c r="X35" s="686"/>
      <c r="Y35" s="687"/>
      <c r="Z35" s="688">
        <v>0.1</v>
      </c>
      <c r="AA35" s="688"/>
      <c r="AB35" s="688"/>
      <c r="AC35" s="688"/>
      <c r="AD35" s="689" t="s">
        <v>183</v>
      </c>
      <c r="AE35" s="689"/>
      <c r="AF35" s="689"/>
      <c r="AG35" s="689"/>
      <c r="AH35" s="689"/>
      <c r="AI35" s="689"/>
      <c r="AJ35" s="689"/>
      <c r="AK35" s="689"/>
      <c r="AL35" s="690" t="s">
        <v>183</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113708</v>
      </c>
      <c r="CS35" s="721"/>
      <c r="CT35" s="721"/>
      <c r="CU35" s="721"/>
      <c r="CV35" s="721"/>
      <c r="CW35" s="721"/>
      <c r="CX35" s="721"/>
      <c r="CY35" s="722"/>
      <c r="CZ35" s="690">
        <v>0.1</v>
      </c>
      <c r="DA35" s="719"/>
      <c r="DB35" s="719"/>
      <c r="DC35" s="723"/>
      <c r="DD35" s="694">
        <v>113704</v>
      </c>
      <c r="DE35" s="721"/>
      <c r="DF35" s="721"/>
      <c r="DG35" s="721"/>
      <c r="DH35" s="721"/>
      <c r="DI35" s="721"/>
      <c r="DJ35" s="721"/>
      <c r="DK35" s="722"/>
      <c r="DL35" s="694">
        <v>113704</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2">
      <c r="B36" s="682" t="s">
        <v>329</v>
      </c>
      <c r="C36" s="683"/>
      <c r="D36" s="683"/>
      <c r="E36" s="683"/>
      <c r="F36" s="683"/>
      <c r="G36" s="683"/>
      <c r="H36" s="683"/>
      <c r="I36" s="683"/>
      <c r="J36" s="683"/>
      <c r="K36" s="683"/>
      <c r="L36" s="683"/>
      <c r="M36" s="683"/>
      <c r="N36" s="683"/>
      <c r="O36" s="683"/>
      <c r="P36" s="683"/>
      <c r="Q36" s="684"/>
      <c r="R36" s="685">
        <v>1834845</v>
      </c>
      <c r="S36" s="686"/>
      <c r="T36" s="686"/>
      <c r="U36" s="686"/>
      <c r="V36" s="686"/>
      <c r="W36" s="686"/>
      <c r="X36" s="686"/>
      <c r="Y36" s="687"/>
      <c r="Z36" s="688">
        <v>1</v>
      </c>
      <c r="AA36" s="688"/>
      <c r="AB36" s="688"/>
      <c r="AC36" s="688"/>
      <c r="AD36" s="689" t="s">
        <v>232</v>
      </c>
      <c r="AE36" s="689"/>
      <c r="AF36" s="689"/>
      <c r="AG36" s="689"/>
      <c r="AH36" s="689"/>
      <c r="AI36" s="689"/>
      <c r="AJ36" s="689"/>
      <c r="AK36" s="689"/>
      <c r="AL36" s="690" t="s">
        <v>232</v>
      </c>
      <c r="AM36" s="691"/>
      <c r="AN36" s="691"/>
      <c r="AO36" s="692"/>
      <c r="AP36" s="235"/>
      <c r="AQ36" s="759" t="s">
        <v>330</v>
      </c>
      <c r="AR36" s="760"/>
      <c r="AS36" s="760"/>
      <c r="AT36" s="760"/>
      <c r="AU36" s="760"/>
      <c r="AV36" s="760"/>
      <c r="AW36" s="760"/>
      <c r="AX36" s="760"/>
      <c r="AY36" s="761"/>
      <c r="AZ36" s="674">
        <v>13540894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2294081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52486661</v>
      </c>
      <c r="CS36" s="686"/>
      <c r="CT36" s="686"/>
      <c r="CU36" s="686"/>
      <c r="CV36" s="686"/>
      <c r="CW36" s="686"/>
      <c r="CX36" s="686"/>
      <c r="CY36" s="687"/>
      <c r="CZ36" s="690">
        <v>30</v>
      </c>
      <c r="DA36" s="719"/>
      <c r="DB36" s="719"/>
      <c r="DC36" s="723"/>
      <c r="DD36" s="694">
        <v>13432901</v>
      </c>
      <c r="DE36" s="686"/>
      <c r="DF36" s="686"/>
      <c r="DG36" s="686"/>
      <c r="DH36" s="686"/>
      <c r="DI36" s="686"/>
      <c r="DJ36" s="686"/>
      <c r="DK36" s="687"/>
      <c r="DL36" s="694">
        <v>9717181</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2">
      <c r="B37" s="682" t="s">
        <v>333</v>
      </c>
      <c r="C37" s="683"/>
      <c r="D37" s="683"/>
      <c r="E37" s="683"/>
      <c r="F37" s="683"/>
      <c r="G37" s="683"/>
      <c r="H37" s="683"/>
      <c r="I37" s="683"/>
      <c r="J37" s="683"/>
      <c r="K37" s="683"/>
      <c r="L37" s="683"/>
      <c r="M37" s="683"/>
      <c r="N37" s="683"/>
      <c r="O37" s="683"/>
      <c r="P37" s="683"/>
      <c r="Q37" s="684"/>
      <c r="R37" s="685">
        <v>2111633</v>
      </c>
      <c r="S37" s="686"/>
      <c r="T37" s="686"/>
      <c r="U37" s="686"/>
      <c r="V37" s="686"/>
      <c r="W37" s="686"/>
      <c r="X37" s="686"/>
      <c r="Y37" s="687"/>
      <c r="Z37" s="688">
        <v>1.2</v>
      </c>
      <c r="AA37" s="688"/>
      <c r="AB37" s="688"/>
      <c r="AC37" s="688"/>
      <c r="AD37" s="689" t="s">
        <v>232</v>
      </c>
      <c r="AE37" s="689"/>
      <c r="AF37" s="689"/>
      <c r="AG37" s="689"/>
      <c r="AH37" s="689"/>
      <c r="AI37" s="689"/>
      <c r="AJ37" s="689"/>
      <c r="AK37" s="689"/>
      <c r="AL37" s="690" t="s">
        <v>183</v>
      </c>
      <c r="AM37" s="691"/>
      <c r="AN37" s="691"/>
      <c r="AO37" s="692"/>
      <c r="AQ37" s="763" t="s">
        <v>334</v>
      </c>
      <c r="AR37" s="764"/>
      <c r="AS37" s="764"/>
      <c r="AT37" s="764"/>
      <c r="AU37" s="764"/>
      <c r="AV37" s="764"/>
      <c r="AW37" s="764"/>
      <c r="AX37" s="764"/>
      <c r="AY37" s="765"/>
      <c r="AZ37" s="685">
        <v>2852619</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1704482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3488594</v>
      </c>
      <c r="CS37" s="721"/>
      <c r="CT37" s="721"/>
      <c r="CU37" s="721"/>
      <c r="CV37" s="721"/>
      <c r="CW37" s="721"/>
      <c r="CX37" s="721"/>
      <c r="CY37" s="722"/>
      <c r="CZ37" s="690">
        <v>2</v>
      </c>
      <c r="DA37" s="719"/>
      <c r="DB37" s="719"/>
      <c r="DC37" s="723"/>
      <c r="DD37" s="694">
        <v>3488594</v>
      </c>
      <c r="DE37" s="721"/>
      <c r="DF37" s="721"/>
      <c r="DG37" s="721"/>
      <c r="DH37" s="721"/>
      <c r="DI37" s="721"/>
      <c r="DJ37" s="721"/>
      <c r="DK37" s="722"/>
      <c r="DL37" s="694">
        <v>3436506</v>
      </c>
      <c r="DM37" s="721"/>
      <c r="DN37" s="721"/>
      <c r="DO37" s="721"/>
      <c r="DP37" s="721"/>
      <c r="DQ37" s="721"/>
      <c r="DR37" s="721"/>
      <c r="DS37" s="721"/>
      <c r="DT37" s="721"/>
      <c r="DU37" s="721"/>
      <c r="DV37" s="722"/>
      <c r="DW37" s="690">
        <v>4.7</v>
      </c>
      <c r="DX37" s="719"/>
      <c r="DY37" s="719"/>
      <c r="DZ37" s="719"/>
      <c r="EA37" s="719"/>
      <c r="EB37" s="719"/>
      <c r="EC37" s="720"/>
    </row>
    <row r="38" spans="2:133" ht="11.25" customHeight="1" x14ac:dyDescent="0.2">
      <c r="B38" s="682" t="s">
        <v>337</v>
      </c>
      <c r="C38" s="683"/>
      <c r="D38" s="683"/>
      <c r="E38" s="683"/>
      <c r="F38" s="683"/>
      <c r="G38" s="683"/>
      <c r="H38" s="683"/>
      <c r="I38" s="683"/>
      <c r="J38" s="683"/>
      <c r="K38" s="683"/>
      <c r="L38" s="683"/>
      <c r="M38" s="683"/>
      <c r="N38" s="683"/>
      <c r="O38" s="683"/>
      <c r="P38" s="683"/>
      <c r="Q38" s="684"/>
      <c r="R38" s="685">
        <v>8095543</v>
      </c>
      <c r="S38" s="686"/>
      <c r="T38" s="686"/>
      <c r="U38" s="686"/>
      <c r="V38" s="686"/>
      <c r="W38" s="686"/>
      <c r="X38" s="686"/>
      <c r="Y38" s="687"/>
      <c r="Z38" s="688">
        <v>4.5</v>
      </c>
      <c r="AA38" s="688"/>
      <c r="AB38" s="688"/>
      <c r="AC38" s="688"/>
      <c r="AD38" s="689">
        <v>1616</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2344764</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46610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8318724</v>
      </c>
      <c r="CS38" s="686"/>
      <c r="CT38" s="686"/>
      <c r="CU38" s="686"/>
      <c r="CV38" s="686"/>
      <c r="CW38" s="686"/>
      <c r="CX38" s="686"/>
      <c r="CY38" s="687"/>
      <c r="CZ38" s="690">
        <v>4.8</v>
      </c>
      <c r="DA38" s="719"/>
      <c r="DB38" s="719"/>
      <c r="DC38" s="723"/>
      <c r="DD38" s="694">
        <v>6443142</v>
      </c>
      <c r="DE38" s="686"/>
      <c r="DF38" s="686"/>
      <c r="DG38" s="686"/>
      <c r="DH38" s="686"/>
      <c r="DI38" s="686"/>
      <c r="DJ38" s="686"/>
      <c r="DK38" s="687"/>
      <c r="DL38" s="694">
        <v>4719385</v>
      </c>
      <c r="DM38" s="686"/>
      <c r="DN38" s="686"/>
      <c r="DO38" s="686"/>
      <c r="DP38" s="686"/>
      <c r="DQ38" s="686"/>
      <c r="DR38" s="686"/>
      <c r="DS38" s="686"/>
      <c r="DT38" s="686"/>
      <c r="DU38" s="686"/>
      <c r="DV38" s="687"/>
      <c r="DW38" s="690">
        <v>6.4</v>
      </c>
      <c r="DX38" s="719"/>
      <c r="DY38" s="719"/>
      <c r="DZ38" s="719"/>
      <c r="EA38" s="719"/>
      <c r="EB38" s="719"/>
      <c r="EC38" s="720"/>
    </row>
    <row r="39" spans="2:133" ht="11.25" customHeight="1" x14ac:dyDescent="0.2">
      <c r="B39" s="682" t="s">
        <v>341</v>
      </c>
      <c r="C39" s="683"/>
      <c r="D39" s="683"/>
      <c r="E39" s="683"/>
      <c r="F39" s="683"/>
      <c r="G39" s="683"/>
      <c r="H39" s="683"/>
      <c r="I39" s="683"/>
      <c r="J39" s="683"/>
      <c r="K39" s="683"/>
      <c r="L39" s="683"/>
      <c r="M39" s="683"/>
      <c r="N39" s="683"/>
      <c r="O39" s="683"/>
      <c r="P39" s="683"/>
      <c r="Q39" s="684"/>
      <c r="R39" s="685">
        <v>9524300</v>
      </c>
      <c r="S39" s="686"/>
      <c r="T39" s="686"/>
      <c r="U39" s="686"/>
      <c r="V39" s="686"/>
      <c r="W39" s="686"/>
      <c r="X39" s="686"/>
      <c r="Y39" s="687"/>
      <c r="Z39" s="688">
        <v>5.3</v>
      </c>
      <c r="AA39" s="688"/>
      <c r="AB39" s="688"/>
      <c r="AC39" s="688"/>
      <c r="AD39" s="689" t="s">
        <v>183</v>
      </c>
      <c r="AE39" s="689"/>
      <c r="AF39" s="689"/>
      <c r="AG39" s="689"/>
      <c r="AH39" s="689"/>
      <c r="AI39" s="689"/>
      <c r="AJ39" s="689"/>
      <c r="AK39" s="689"/>
      <c r="AL39" s="690" t="s">
        <v>274</v>
      </c>
      <c r="AM39" s="691"/>
      <c r="AN39" s="691"/>
      <c r="AO39" s="692"/>
      <c r="AQ39" s="763" t="s">
        <v>342</v>
      </c>
      <c r="AR39" s="764"/>
      <c r="AS39" s="764"/>
      <c r="AT39" s="764"/>
      <c r="AU39" s="764"/>
      <c r="AV39" s="764"/>
      <c r="AW39" s="764"/>
      <c r="AX39" s="764"/>
      <c r="AY39" s="765"/>
      <c r="AZ39" s="685">
        <v>902998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74242</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3293528</v>
      </c>
      <c r="CS39" s="721"/>
      <c r="CT39" s="721"/>
      <c r="CU39" s="721"/>
      <c r="CV39" s="721"/>
      <c r="CW39" s="721"/>
      <c r="CX39" s="721"/>
      <c r="CY39" s="722"/>
      <c r="CZ39" s="690">
        <v>1.9</v>
      </c>
      <c r="DA39" s="719"/>
      <c r="DB39" s="719"/>
      <c r="DC39" s="723"/>
      <c r="DD39" s="694">
        <v>2958300</v>
      </c>
      <c r="DE39" s="721"/>
      <c r="DF39" s="721"/>
      <c r="DG39" s="721"/>
      <c r="DH39" s="721"/>
      <c r="DI39" s="721"/>
      <c r="DJ39" s="721"/>
      <c r="DK39" s="722"/>
      <c r="DL39" s="694" t="s">
        <v>232</v>
      </c>
      <c r="DM39" s="721"/>
      <c r="DN39" s="721"/>
      <c r="DO39" s="721"/>
      <c r="DP39" s="721"/>
      <c r="DQ39" s="721"/>
      <c r="DR39" s="721"/>
      <c r="DS39" s="721"/>
      <c r="DT39" s="721"/>
      <c r="DU39" s="721"/>
      <c r="DV39" s="722"/>
      <c r="DW39" s="690" t="s">
        <v>183</v>
      </c>
      <c r="DX39" s="719"/>
      <c r="DY39" s="719"/>
      <c r="DZ39" s="719"/>
      <c r="EA39" s="719"/>
      <c r="EB39" s="719"/>
      <c r="EC39" s="720"/>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183</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183</v>
      </c>
      <c r="AM40" s="691"/>
      <c r="AN40" s="691"/>
      <c r="AO40" s="692"/>
      <c r="AQ40" s="763" t="s">
        <v>346</v>
      </c>
      <c r="AR40" s="764"/>
      <c r="AS40" s="764"/>
      <c r="AT40" s="764"/>
      <c r="AU40" s="764"/>
      <c r="AV40" s="764"/>
      <c r="AW40" s="764"/>
      <c r="AX40" s="764"/>
      <c r="AY40" s="765"/>
      <c r="AZ40" s="685">
        <v>151964</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1624739</v>
      </c>
      <c r="CS40" s="686"/>
      <c r="CT40" s="686"/>
      <c r="CU40" s="686"/>
      <c r="CV40" s="686"/>
      <c r="CW40" s="686"/>
      <c r="CX40" s="686"/>
      <c r="CY40" s="687"/>
      <c r="CZ40" s="690">
        <v>0.9</v>
      </c>
      <c r="DA40" s="719"/>
      <c r="DB40" s="719"/>
      <c r="DC40" s="723"/>
      <c r="DD40" s="694">
        <v>201219</v>
      </c>
      <c r="DE40" s="686"/>
      <c r="DF40" s="686"/>
      <c r="DG40" s="686"/>
      <c r="DH40" s="686"/>
      <c r="DI40" s="686"/>
      <c r="DJ40" s="686"/>
      <c r="DK40" s="687"/>
      <c r="DL40" s="694" t="s">
        <v>183</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183</v>
      </c>
      <c r="S41" s="686"/>
      <c r="T41" s="686"/>
      <c r="U41" s="686"/>
      <c r="V41" s="686"/>
      <c r="W41" s="686"/>
      <c r="X41" s="686"/>
      <c r="Y41" s="687"/>
      <c r="Z41" s="688" t="s">
        <v>274</v>
      </c>
      <c r="AA41" s="688"/>
      <c r="AB41" s="688"/>
      <c r="AC41" s="688"/>
      <c r="AD41" s="689" t="s">
        <v>232</v>
      </c>
      <c r="AE41" s="689"/>
      <c r="AF41" s="689"/>
      <c r="AG41" s="689"/>
      <c r="AH41" s="689"/>
      <c r="AI41" s="689"/>
      <c r="AJ41" s="689"/>
      <c r="AK41" s="689"/>
      <c r="AL41" s="690" t="s">
        <v>183</v>
      </c>
      <c r="AM41" s="691"/>
      <c r="AN41" s="691"/>
      <c r="AO41" s="692"/>
      <c r="AQ41" s="763" t="s">
        <v>351</v>
      </c>
      <c r="AR41" s="764"/>
      <c r="AS41" s="764"/>
      <c r="AT41" s="764"/>
      <c r="AU41" s="764"/>
      <c r="AV41" s="764"/>
      <c r="AW41" s="764"/>
      <c r="AX41" s="764"/>
      <c r="AY41" s="765"/>
      <c r="AZ41" s="685">
        <v>2890639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253</v>
      </c>
      <c r="CS41" s="721"/>
      <c r="CT41" s="721"/>
      <c r="CU41" s="721"/>
      <c r="CV41" s="721"/>
      <c r="CW41" s="721"/>
      <c r="CX41" s="721"/>
      <c r="CY41" s="722"/>
      <c r="CZ41" s="690" t="s">
        <v>137</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t="s">
        <v>253</v>
      </c>
      <c r="S42" s="686"/>
      <c r="T42" s="686"/>
      <c r="U42" s="686"/>
      <c r="V42" s="686"/>
      <c r="W42" s="686"/>
      <c r="X42" s="686"/>
      <c r="Y42" s="687"/>
      <c r="Z42" s="688" t="s">
        <v>183</v>
      </c>
      <c r="AA42" s="688"/>
      <c r="AB42" s="688"/>
      <c r="AC42" s="688"/>
      <c r="AD42" s="689" t="s">
        <v>232</v>
      </c>
      <c r="AE42" s="689"/>
      <c r="AF42" s="689"/>
      <c r="AG42" s="689"/>
      <c r="AH42" s="689"/>
      <c r="AI42" s="689"/>
      <c r="AJ42" s="689"/>
      <c r="AK42" s="689"/>
      <c r="AL42" s="690" t="s">
        <v>232</v>
      </c>
      <c r="AM42" s="691"/>
      <c r="AN42" s="691"/>
      <c r="AO42" s="692"/>
      <c r="AQ42" s="784" t="s">
        <v>355</v>
      </c>
      <c r="AR42" s="785"/>
      <c r="AS42" s="785"/>
      <c r="AT42" s="785"/>
      <c r="AU42" s="785"/>
      <c r="AV42" s="785"/>
      <c r="AW42" s="785"/>
      <c r="AX42" s="785"/>
      <c r="AY42" s="786"/>
      <c r="AZ42" s="776">
        <v>4397910</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284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22555500</v>
      </c>
      <c r="CS42" s="686"/>
      <c r="CT42" s="686"/>
      <c r="CU42" s="686"/>
      <c r="CV42" s="686"/>
      <c r="CW42" s="686"/>
      <c r="CX42" s="686"/>
      <c r="CY42" s="687"/>
      <c r="CZ42" s="690">
        <v>12.9</v>
      </c>
      <c r="DA42" s="691"/>
      <c r="DB42" s="691"/>
      <c r="DC42" s="703"/>
      <c r="DD42" s="694">
        <v>5222646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358</v>
      </c>
      <c r="C43" s="736"/>
      <c r="D43" s="736"/>
      <c r="E43" s="736"/>
      <c r="F43" s="736"/>
      <c r="G43" s="736"/>
      <c r="H43" s="736"/>
      <c r="I43" s="736"/>
      <c r="J43" s="736"/>
      <c r="K43" s="736"/>
      <c r="L43" s="736"/>
      <c r="M43" s="736"/>
      <c r="N43" s="736"/>
      <c r="O43" s="736"/>
      <c r="P43" s="736"/>
      <c r="Q43" s="737"/>
      <c r="R43" s="776">
        <v>179939648</v>
      </c>
      <c r="S43" s="777"/>
      <c r="T43" s="777"/>
      <c r="U43" s="777"/>
      <c r="V43" s="777"/>
      <c r="W43" s="777"/>
      <c r="X43" s="777"/>
      <c r="Y43" s="778"/>
      <c r="Z43" s="779">
        <v>100</v>
      </c>
      <c r="AA43" s="779"/>
      <c r="AB43" s="779"/>
      <c r="AC43" s="779"/>
      <c r="AD43" s="780">
        <v>73500802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459492</v>
      </c>
      <c r="CS43" s="721"/>
      <c r="CT43" s="721"/>
      <c r="CU43" s="721"/>
      <c r="CV43" s="721"/>
      <c r="CW43" s="721"/>
      <c r="CX43" s="721"/>
      <c r="CY43" s="722"/>
      <c r="CZ43" s="690">
        <v>0.3</v>
      </c>
      <c r="DA43" s="719"/>
      <c r="DB43" s="719"/>
      <c r="DC43" s="723"/>
      <c r="DD43" s="694">
        <v>403701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22539152</v>
      </c>
      <c r="CS44" s="686"/>
      <c r="CT44" s="686"/>
      <c r="CU44" s="686"/>
      <c r="CV44" s="686"/>
      <c r="CW44" s="686"/>
      <c r="CX44" s="686"/>
      <c r="CY44" s="687"/>
      <c r="CZ44" s="690">
        <v>12.9</v>
      </c>
      <c r="DA44" s="691"/>
      <c r="DB44" s="691"/>
      <c r="DC44" s="703"/>
      <c r="DD44" s="694">
        <v>5206298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11854358</v>
      </c>
      <c r="CS45" s="721"/>
      <c r="CT45" s="721"/>
      <c r="CU45" s="721"/>
      <c r="CV45" s="721"/>
      <c r="CW45" s="721"/>
      <c r="CX45" s="721"/>
      <c r="CY45" s="722"/>
      <c r="CZ45" s="690">
        <v>6.8</v>
      </c>
      <c r="DA45" s="719"/>
      <c r="DB45" s="719"/>
      <c r="DC45" s="723"/>
      <c r="DD45" s="694">
        <v>118976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10156863</v>
      </c>
      <c r="CS46" s="686"/>
      <c r="CT46" s="686"/>
      <c r="CU46" s="686"/>
      <c r="CV46" s="686"/>
      <c r="CW46" s="686"/>
      <c r="CX46" s="686"/>
      <c r="CY46" s="687"/>
      <c r="CZ46" s="690">
        <v>5.8</v>
      </c>
      <c r="DA46" s="691"/>
      <c r="DB46" s="691"/>
      <c r="DC46" s="703"/>
      <c r="DD46" s="694">
        <v>4852191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16348</v>
      </c>
      <c r="CS47" s="721"/>
      <c r="CT47" s="721"/>
      <c r="CU47" s="721"/>
      <c r="CV47" s="721"/>
      <c r="CW47" s="721"/>
      <c r="CX47" s="721"/>
      <c r="CY47" s="722"/>
      <c r="CZ47" s="690">
        <v>0</v>
      </c>
      <c r="DA47" s="719"/>
      <c r="DB47" s="719"/>
      <c r="DC47" s="723"/>
      <c r="DD47" s="694">
        <v>16348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292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174728401</v>
      </c>
      <c r="CS49" s="756"/>
      <c r="CT49" s="756"/>
      <c r="CU49" s="756"/>
      <c r="CV49" s="756"/>
      <c r="CW49" s="756"/>
      <c r="CX49" s="756"/>
      <c r="CY49" s="787"/>
      <c r="CZ49" s="781">
        <v>100</v>
      </c>
      <c r="DA49" s="788"/>
      <c r="DB49" s="788"/>
      <c r="DC49" s="789"/>
      <c r="DD49" s="790">
        <v>82707957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n7LhzN/CCOPBYhwygXFjUPQbhDYbkksKWhUwfYcs9IoRAuze9owVPPa9vnksF7U7dkytTF2MV9ZLj/B8lWYeA==" saltValue="6ky336cpHYiWobJilwT7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5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5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5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5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55" customHeight="1" thickTop="1" x14ac:dyDescent="0.2">
      <c r="A7" s="260">
        <v>1</v>
      </c>
      <c r="B7" s="817" t="s">
        <v>391</v>
      </c>
      <c r="C7" s="818"/>
      <c r="D7" s="818"/>
      <c r="E7" s="818"/>
      <c r="F7" s="818"/>
      <c r="G7" s="818"/>
      <c r="H7" s="818"/>
      <c r="I7" s="818"/>
      <c r="J7" s="818"/>
      <c r="K7" s="818"/>
      <c r="L7" s="818"/>
      <c r="M7" s="818"/>
      <c r="N7" s="818"/>
      <c r="O7" s="818"/>
      <c r="P7" s="819"/>
      <c r="Q7" s="820">
        <v>180098</v>
      </c>
      <c r="R7" s="821"/>
      <c r="S7" s="821"/>
      <c r="T7" s="821"/>
      <c r="U7" s="821"/>
      <c r="V7" s="821">
        <v>174917</v>
      </c>
      <c r="W7" s="821"/>
      <c r="X7" s="821"/>
      <c r="Y7" s="821"/>
      <c r="Z7" s="821"/>
      <c r="AA7" s="821">
        <v>5180</v>
      </c>
      <c r="AB7" s="821"/>
      <c r="AC7" s="821"/>
      <c r="AD7" s="821"/>
      <c r="AE7" s="822"/>
      <c r="AF7" s="823">
        <v>4738</v>
      </c>
      <c r="AG7" s="824"/>
      <c r="AH7" s="824"/>
      <c r="AI7" s="824"/>
      <c r="AJ7" s="825"/>
      <c r="AK7" s="860">
        <v>1839</v>
      </c>
      <c r="AL7" s="861"/>
      <c r="AM7" s="861"/>
      <c r="AN7" s="861"/>
      <c r="AO7" s="861"/>
      <c r="AP7" s="861">
        <v>100535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0</v>
      </c>
      <c r="CI7" s="858"/>
      <c r="CJ7" s="858"/>
      <c r="CK7" s="858"/>
      <c r="CL7" s="859"/>
      <c r="CM7" s="857">
        <v>48</v>
      </c>
      <c r="CN7" s="858"/>
      <c r="CO7" s="858"/>
      <c r="CP7" s="858"/>
      <c r="CQ7" s="859"/>
      <c r="CR7" s="857">
        <v>8</v>
      </c>
      <c r="CS7" s="858"/>
      <c r="CT7" s="858"/>
      <c r="CU7" s="858"/>
      <c r="CV7" s="859"/>
      <c r="CW7" s="857" t="s">
        <v>520</v>
      </c>
      <c r="CX7" s="858"/>
      <c r="CY7" s="858"/>
      <c r="CZ7" s="858"/>
      <c r="DA7" s="859"/>
      <c r="DB7" s="857">
        <v>111</v>
      </c>
      <c r="DC7" s="858"/>
      <c r="DD7" s="858"/>
      <c r="DE7" s="858"/>
      <c r="DF7" s="859"/>
      <c r="DG7" s="857" t="s">
        <v>520</v>
      </c>
      <c r="DH7" s="858"/>
      <c r="DI7" s="858"/>
      <c r="DJ7" s="858"/>
      <c r="DK7" s="859"/>
      <c r="DL7" s="857" t="s">
        <v>520</v>
      </c>
      <c r="DM7" s="858"/>
      <c r="DN7" s="858"/>
      <c r="DO7" s="858"/>
      <c r="DP7" s="859"/>
      <c r="DQ7" s="857" t="s">
        <v>520</v>
      </c>
      <c r="DR7" s="858"/>
      <c r="DS7" s="858"/>
      <c r="DT7" s="858"/>
      <c r="DU7" s="859"/>
      <c r="DV7" s="838"/>
      <c r="DW7" s="839"/>
      <c r="DX7" s="839"/>
      <c r="DY7" s="839"/>
      <c r="DZ7" s="840"/>
      <c r="EA7" s="256"/>
    </row>
    <row r="8" spans="1:131" s="257" customFormat="1" ht="26.55" customHeight="1" x14ac:dyDescent="0.2">
      <c r="A8" s="263">
        <v>2</v>
      </c>
      <c r="B8" s="841" t="s">
        <v>392</v>
      </c>
      <c r="C8" s="842"/>
      <c r="D8" s="842"/>
      <c r="E8" s="842"/>
      <c r="F8" s="842"/>
      <c r="G8" s="842"/>
      <c r="H8" s="842"/>
      <c r="I8" s="842"/>
      <c r="J8" s="842"/>
      <c r="K8" s="842"/>
      <c r="L8" s="842"/>
      <c r="M8" s="842"/>
      <c r="N8" s="842"/>
      <c r="O8" s="842"/>
      <c r="P8" s="843"/>
      <c r="Q8" s="844">
        <v>45</v>
      </c>
      <c r="R8" s="845"/>
      <c r="S8" s="845"/>
      <c r="T8" s="845"/>
      <c r="U8" s="845"/>
      <c r="V8" s="845">
        <v>14</v>
      </c>
      <c r="W8" s="845"/>
      <c r="X8" s="845"/>
      <c r="Y8" s="845"/>
      <c r="Z8" s="845"/>
      <c r="AA8" s="845">
        <v>31</v>
      </c>
      <c r="AB8" s="845"/>
      <c r="AC8" s="845"/>
      <c r="AD8" s="845"/>
      <c r="AE8" s="846"/>
      <c r="AF8" s="847">
        <v>21</v>
      </c>
      <c r="AG8" s="848"/>
      <c r="AH8" s="848"/>
      <c r="AI8" s="848"/>
      <c r="AJ8" s="849"/>
      <c r="AK8" s="850">
        <v>0</v>
      </c>
      <c r="AL8" s="851"/>
      <c r="AM8" s="851"/>
      <c r="AN8" s="851"/>
      <c r="AO8" s="851"/>
      <c r="AP8" s="851">
        <v>64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0</v>
      </c>
      <c r="CI8" s="868"/>
      <c r="CJ8" s="868"/>
      <c r="CK8" s="868"/>
      <c r="CL8" s="869"/>
      <c r="CM8" s="867">
        <v>263</v>
      </c>
      <c r="CN8" s="868"/>
      <c r="CO8" s="868"/>
      <c r="CP8" s="868"/>
      <c r="CQ8" s="869"/>
      <c r="CR8" s="867">
        <v>255</v>
      </c>
      <c r="CS8" s="868"/>
      <c r="CT8" s="868"/>
      <c r="CU8" s="868"/>
      <c r="CV8" s="869"/>
      <c r="CW8" s="867">
        <v>50</v>
      </c>
      <c r="CX8" s="868"/>
      <c r="CY8" s="868"/>
      <c r="CZ8" s="868"/>
      <c r="DA8" s="869"/>
      <c r="DB8" s="867" t="s">
        <v>520</v>
      </c>
      <c r="DC8" s="868"/>
      <c r="DD8" s="868"/>
      <c r="DE8" s="868"/>
      <c r="DF8" s="869"/>
      <c r="DG8" s="867" t="s">
        <v>520</v>
      </c>
      <c r="DH8" s="868"/>
      <c r="DI8" s="868"/>
      <c r="DJ8" s="868"/>
      <c r="DK8" s="869"/>
      <c r="DL8" s="867" t="s">
        <v>520</v>
      </c>
      <c r="DM8" s="868"/>
      <c r="DN8" s="868"/>
      <c r="DO8" s="868"/>
      <c r="DP8" s="869"/>
      <c r="DQ8" s="867" t="s">
        <v>520</v>
      </c>
      <c r="DR8" s="868"/>
      <c r="DS8" s="868"/>
      <c r="DT8" s="868"/>
      <c r="DU8" s="869"/>
      <c r="DV8" s="870"/>
      <c r="DW8" s="871"/>
      <c r="DX8" s="871"/>
      <c r="DY8" s="871"/>
      <c r="DZ8" s="872"/>
      <c r="EA8" s="256"/>
    </row>
    <row r="9" spans="1:131" s="257" customFormat="1" ht="26.5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-6</v>
      </c>
      <c r="CI9" s="868"/>
      <c r="CJ9" s="868"/>
      <c r="CK9" s="868"/>
      <c r="CL9" s="869"/>
      <c r="CM9" s="867">
        <v>166</v>
      </c>
      <c r="CN9" s="868"/>
      <c r="CO9" s="868"/>
      <c r="CP9" s="868"/>
      <c r="CQ9" s="869"/>
      <c r="CR9" s="867">
        <v>30</v>
      </c>
      <c r="CS9" s="868"/>
      <c r="CT9" s="868"/>
      <c r="CU9" s="868"/>
      <c r="CV9" s="869"/>
      <c r="CW9" s="867">
        <v>107</v>
      </c>
      <c r="CX9" s="868"/>
      <c r="CY9" s="868"/>
      <c r="CZ9" s="868"/>
      <c r="DA9" s="869"/>
      <c r="DB9" s="867" t="s">
        <v>520</v>
      </c>
      <c r="DC9" s="868"/>
      <c r="DD9" s="868"/>
      <c r="DE9" s="868"/>
      <c r="DF9" s="869"/>
      <c r="DG9" s="867" t="s">
        <v>520</v>
      </c>
      <c r="DH9" s="868"/>
      <c r="DI9" s="868"/>
      <c r="DJ9" s="868"/>
      <c r="DK9" s="869"/>
      <c r="DL9" s="867" t="s">
        <v>520</v>
      </c>
      <c r="DM9" s="868"/>
      <c r="DN9" s="868"/>
      <c r="DO9" s="868"/>
      <c r="DP9" s="869"/>
      <c r="DQ9" s="867" t="s">
        <v>520</v>
      </c>
      <c r="DR9" s="868"/>
      <c r="DS9" s="868"/>
      <c r="DT9" s="868"/>
      <c r="DU9" s="869"/>
      <c r="DV9" s="870"/>
      <c r="DW9" s="871"/>
      <c r="DX9" s="871"/>
      <c r="DY9" s="871"/>
      <c r="DZ9" s="872"/>
      <c r="EA9" s="256"/>
    </row>
    <row r="10" spans="1:131" s="257" customFormat="1" ht="26.5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0</v>
      </c>
      <c r="CI10" s="868"/>
      <c r="CJ10" s="868"/>
      <c r="CK10" s="868"/>
      <c r="CL10" s="869"/>
      <c r="CM10" s="867">
        <v>15</v>
      </c>
      <c r="CN10" s="868"/>
      <c r="CO10" s="868"/>
      <c r="CP10" s="868"/>
      <c r="CQ10" s="869"/>
      <c r="CR10" s="867">
        <v>10</v>
      </c>
      <c r="CS10" s="868"/>
      <c r="CT10" s="868"/>
      <c r="CU10" s="868"/>
      <c r="CV10" s="869"/>
      <c r="CW10" s="867">
        <v>60</v>
      </c>
      <c r="CX10" s="868"/>
      <c r="CY10" s="868"/>
      <c r="CZ10" s="868"/>
      <c r="DA10" s="869"/>
      <c r="DB10" s="867" t="s">
        <v>520</v>
      </c>
      <c r="DC10" s="868"/>
      <c r="DD10" s="868"/>
      <c r="DE10" s="868"/>
      <c r="DF10" s="869"/>
      <c r="DG10" s="867" t="s">
        <v>520</v>
      </c>
      <c r="DH10" s="868"/>
      <c r="DI10" s="868"/>
      <c r="DJ10" s="868"/>
      <c r="DK10" s="869"/>
      <c r="DL10" s="867" t="s">
        <v>520</v>
      </c>
      <c r="DM10" s="868"/>
      <c r="DN10" s="868"/>
      <c r="DO10" s="868"/>
      <c r="DP10" s="869"/>
      <c r="DQ10" s="867" t="s">
        <v>520</v>
      </c>
      <c r="DR10" s="868"/>
      <c r="DS10" s="868"/>
      <c r="DT10" s="868"/>
      <c r="DU10" s="869"/>
      <c r="DV10" s="870"/>
      <c r="DW10" s="871"/>
      <c r="DX10" s="871"/>
      <c r="DY10" s="871"/>
      <c r="DZ10" s="872"/>
      <c r="EA10" s="256"/>
    </row>
    <row r="11" spans="1:131" s="257" customFormat="1" ht="26.5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601</v>
      </c>
      <c r="BT11" s="855"/>
      <c r="BU11" s="855"/>
      <c r="BV11" s="855"/>
      <c r="BW11" s="855"/>
      <c r="BX11" s="855"/>
      <c r="BY11" s="855"/>
      <c r="BZ11" s="855"/>
      <c r="CA11" s="855"/>
      <c r="CB11" s="855"/>
      <c r="CC11" s="855"/>
      <c r="CD11" s="855"/>
      <c r="CE11" s="855"/>
      <c r="CF11" s="855"/>
      <c r="CG11" s="856"/>
      <c r="CH11" s="867">
        <v>-13</v>
      </c>
      <c r="CI11" s="868"/>
      <c r="CJ11" s="868"/>
      <c r="CK11" s="868"/>
      <c r="CL11" s="869"/>
      <c r="CM11" s="867">
        <v>231</v>
      </c>
      <c r="CN11" s="868"/>
      <c r="CO11" s="868"/>
      <c r="CP11" s="868"/>
      <c r="CQ11" s="869"/>
      <c r="CR11" s="867">
        <v>65</v>
      </c>
      <c r="CS11" s="868"/>
      <c r="CT11" s="868"/>
      <c r="CU11" s="868"/>
      <c r="CV11" s="869"/>
      <c r="CW11" s="867">
        <v>176</v>
      </c>
      <c r="CX11" s="868"/>
      <c r="CY11" s="868"/>
      <c r="CZ11" s="868"/>
      <c r="DA11" s="869"/>
      <c r="DB11" s="867" t="s">
        <v>520</v>
      </c>
      <c r="DC11" s="868"/>
      <c r="DD11" s="868"/>
      <c r="DE11" s="868"/>
      <c r="DF11" s="869"/>
      <c r="DG11" s="867" t="s">
        <v>520</v>
      </c>
      <c r="DH11" s="868"/>
      <c r="DI11" s="868"/>
      <c r="DJ11" s="868"/>
      <c r="DK11" s="869"/>
      <c r="DL11" s="867" t="s">
        <v>520</v>
      </c>
      <c r="DM11" s="868"/>
      <c r="DN11" s="868"/>
      <c r="DO11" s="868"/>
      <c r="DP11" s="869"/>
      <c r="DQ11" s="867" t="s">
        <v>520</v>
      </c>
      <c r="DR11" s="868"/>
      <c r="DS11" s="868"/>
      <c r="DT11" s="868"/>
      <c r="DU11" s="869"/>
      <c r="DV11" s="870"/>
      <c r="DW11" s="871"/>
      <c r="DX11" s="871"/>
      <c r="DY11" s="871"/>
      <c r="DZ11" s="872"/>
      <c r="EA11" s="256"/>
    </row>
    <row r="12" spans="1:131" s="257" customFormat="1" ht="26.5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602</v>
      </c>
      <c r="BT12" s="855"/>
      <c r="BU12" s="855"/>
      <c r="BV12" s="855"/>
      <c r="BW12" s="855"/>
      <c r="BX12" s="855"/>
      <c r="BY12" s="855"/>
      <c r="BZ12" s="855"/>
      <c r="CA12" s="855"/>
      <c r="CB12" s="855"/>
      <c r="CC12" s="855"/>
      <c r="CD12" s="855"/>
      <c r="CE12" s="855"/>
      <c r="CF12" s="855"/>
      <c r="CG12" s="856"/>
      <c r="CH12" s="867">
        <v>0</v>
      </c>
      <c r="CI12" s="868"/>
      <c r="CJ12" s="868"/>
      <c r="CK12" s="868"/>
      <c r="CL12" s="869"/>
      <c r="CM12" s="867">
        <v>268</v>
      </c>
      <c r="CN12" s="868"/>
      <c r="CO12" s="868"/>
      <c r="CP12" s="868"/>
      <c r="CQ12" s="869"/>
      <c r="CR12" s="867">
        <v>84</v>
      </c>
      <c r="CS12" s="868"/>
      <c r="CT12" s="868"/>
      <c r="CU12" s="868"/>
      <c r="CV12" s="869"/>
      <c r="CW12" s="867">
        <v>50</v>
      </c>
      <c r="CX12" s="868"/>
      <c r="CY12" s="868"/>
      <c r="CZ12" s="868"/>
      <c r="DA12" s="869"/>
      <c r="DB12" s="867" t="s">
        <v>520</v>
      </c>
      <c r="DC12" s="868"/>
      <c r="DD12" s="868"/>
      <c r="DE12" s="868"/>
      <c r="DF12" s="869"/>
      <c r="DG12" s="867" t="s">
        <v>520</v>
      </c>
      <c r="DH12" s="868"/>
      <c r="DI12" s="868"/>
      <c r="DJ12" s="868"/>
      <c r="DK12" s="869"/>
      <c r="DL12" s="867" t="s">
        <v>520</v>
      </c>
      <c r="DM12" s="868"/>
      <c r="DN12" s="868"/>
      <c r="DO12" s="868"/>
      <c r="DP12" s="869"/>
      <c r="DQ12" s="867" t="s">
        <v>520</v>
      </c>
      <c r="DR12" s="868"/>
      <c r="DS12" s="868"/>
      <c r="DT12" s="868"/>
      <c r="DU12" s="869"/>
      <c r="DV12" s="870"/>
      <c r="DW12" s="871"/>
      <c r="DX12" s="871"/>
      <c r="DY12" s="871"/>
      <c r="DZ12" s="872"/>
      <c r="EA12" s="256"/>
    </row>
    <row r="13" spans="1:131" s="257" customFormat="1" ht="26.5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603</v>
      </c>
      <c r="BT13" s="855"/>
      <c r="BU13" s="855"/>
      <c r="BV13" s="855"/>
      <c r="BW13" s="855"/>
      <c r="BX13" s="855"/>
      <c r="BY13" s="855"/>
      <c r="BZ13" s="855"/>
      <c r="CA13" s="855"/>
      <c r="CB13" s="855"/>
      <c r="CC13" s="855"/>
      <c r="CD13" s="855"/>
      <c r="CE13" s="855"/>
      <c r="CF13" s="855"/>
      <c r="CG13" s="856"/>
      <c r="CH13" s="867">
        <v>-20</v>
      </c>
      <c r="CI13" s="868"/>
      <c r="CJ13" s="868"/>
      <c r="CK13" s="868"/>
      <c r="CL13" s="869"/>
      <c r="CM13" s="867">
        <v>1128</v>
      </c>
      <c r="CN13" s="868"/>
      <c r="CO13" s="868"/>
      <c r="CP13" s="868"/>
      <c r="CQ13" s="869"/>
      <c r="CR13" s="867">
        <v>400</v>
      </c>
      <c r="CS13" s="868"/>
      <c r="CT13" s="868"/>
      <c r="CU13" s="868"/>
      <c r="CV13" s="869"/>
      <c r="CW13" s="867" t="s">
        <v>520</v>
      </c>
      <c r="CX13" s="868"/>
      <c r="CY13" s="868"/>
      <c r="CZ13" s="868"/>
      <c r="DA13" s="869"/>
      <c r="DB13" s="867" t="s">
        <v>520</v>
      </c>
      <c r="DC13" s="868"/>
      <c r="DD13" s="868"/>
      <c r="DE13" s="868"/>
      <c r="DF13" s="869"/>
      <c r="DG13" s="867" t="s">
        <v>520</v>
      </c>
      <c r="DH13" s="868"/>
      <c r="DI13" s="868"/>
      <c r="DJ13" s="868"/>
      <c r="DK13" s="869"/>
      <c r="DL13" s="867" t="s">
        <v>520</v>
      </c>
      <c r="DM13" s="868"/>
      <c r="DN13" s="868"/>
      <c r="DO13" s="868"/>
      <c r="DP13" s="869"/>
      <c r="DQ13" s="867" t="s">
        <v>520</v>
      </c>
      <c r="DR13" s="868"/>
      <c r="DS13" s="868"/>
      <c r="DT13" s="868"/>
      <c r="DU13" s="869"/>
      <c r="DV13" s="870"/>
      <c r="DW13" s="871"/>
      <c r="DX13" s="871"/>
      <c r="DY13" s="871"/>
      <c r="DZ13" s="872"/>
      <c r="EA13" s="256"/>
    </row>
    <row r="14" spans="1:131" s="257" customFormat="1" ht="26.5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604</v>
      </c>
      <c r="BT14" s="855"/>
      <c r="BU14" s="855"/>
      <c r="BV14" s="855"/>
      <c r="BW14" s="855"/>
      <c r="BX14" s="855"/>
      <c r="BY14" s="855"/>
      <c r="BZ14" s="855"/>
      <c r="CA14" s="855"/>
      <c r="CB14" s="855"/>
      <c r="CC14" s="855"/>
      <c r="CD14" s="855"/>
      <c r="CE14" s="855"/>
      <c r="CF14" s="855"/>
      <c r="CG14" s="856"/>
      <c r="CH14" s="867">
        <v>-94</v>
      </c>
      <c r="CI14" s="868"/>
      <c r="CJ14" s="868"/>
      <c r="CK14" s="868"/>
      <c r="CL14" s="869"/>
      <c r="CM14" s="867">
        <v>1291</v>
      </c>
      <c r="CN14" s="868"/>
      <c r="CO14" s="868"/>
      <c r="CP14" s="868"/>
      <c r="CQ14" s="869"/>
      <c r="CR14" s="867">
        <v>470</v>
      </c>
      <c r="CS14" s="868"/>
      <c r="CT14" s="868"/>
      <c r="CU14" s="868"/>
      <c r="CV14" s="869"/>
      <c r="CW14" s="867">
        <v>2</v>
      </c>
      <c r="CX14" s="868"/>
      <c r="CY14" s="868"/>
      <c r="CZ14" s="868"/>
      <c r="DA14" s="869"/>
      <c r="DB14" s="867" t="s">
        <v>520</v>
      </c>
      <c r="DC14" s="868"/>
      <c r="DD14" s="868"/>
      <c r="DE14" s="868"/>
      <c r="DF14" s="869"/>
      <c r="DG14" s="867" t="s">
        <v>520</v>
      </c>
      <c r="DH14" s="868"/>
      <c r="DI14" s="868"/>
      <c r="DJ14" s="868"/>
      <c r="DK14" s="869"/>
      <c r="DL14" s="867" t="s">
        <v>520</v>
      </c>
      <c r="DM14" s="868"/>
      <c r="DN14" s="868"/>
      <c r="DO14" s="868"/>
      <c r="DP14" s="869"/>
      <c r="DQ14" s="867" t="s">
        <v>520</v>
      </c>
      <c r="DR14" s="868"/>
      <c r="DS14" s="868"/>
      <c r="DT14" s="868"/>
      <c r="DU14" s="869"/>
      <c r="DV14" s="870"/>
      <c r="DW14" s="871"/>
      <c r="DX14" s="871"/>
      <c r="DY14" s="871"/>
      <c r="DZ14" s="872"/>
      <c r="EA14" s="256"/>
    </row>
    <row r="15" spans="1:131" s="257" customFormat="1" ht="26.5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605</v>
      </c>
      <c r="BT15" s="855"/>
      <c r="BU15" s="855"/>
      <c r="BV15" s="855"/>
      <c r="BW15" s="855"/>
      <c r="BX15" s="855"/>
      <c r="BY15" s="855"/>
      <c r="BZ15" s="855"/>
      <c r="CA15" s="855"/>
      <c r="CB15" s="855"/>
      <c r="CC15" s="855"/>
      <c r="CD15" s="855"/>
      <c r="CE15" s="855"/>
      <c r="CF15" s="855"/>
      <c r="CG15" s="856"/>
      <c r="CH15" s="867">
        <v>0</v>
      </c>
      <c r="CI15" s="868"/>
      <c r="CJ15" s="868"/>
      <c r="CK15" s="868"/>
      <c r="CL15" s="869"/>
      <c r="CM15" s="867">
        <v>69</v>
      </c>
      <c r="CN15" s="868"/>
      <c r="CO15" s="868"/>
      <c r="CP15" s="868"/>
      <c r="CQ15" s="869"/>
      <c r="CR15" s="867">
        <v>10</v>
      </c>
      <c r="CS15" s="868"/>
      <c r="CT15" s="868"/>
      <c r="CU15" s="868"/>
      <c r="CV15" s="869"/>
      <c r="CW15" s="867">
        <v>13</v>
      </c>
      <c r="CX15" s="868"/>
      <c r="CY15" s="868"/>
      <c r="CZ15" s="868"/>
      <c r="DA15" s="869"/>
      <c r="DB15" s="867" t="s">
        <v>520</v>
      </c>
      <c r="DC15" s="868"/>
      <c r="DD15" s="868"/>
      <c r="DE15" s="868"/>
      <c r="DF15" s="869"/>
      <c r="DG15" s="867" t="s">
        <v>520</v>
      </c>
      <c r="DH15" s="868"/>
      <c r="DI15" s="868"/>
      <c r="DJ15" s="868"/>
      <c r="DK15" s="869"/>
      <c r="DL15" s="867" t="s">
        <v>520</v>
      </c>
      <c r="DM15" s="868"/>
      <c r="DN15" s="868"/>
      <c r="DO15" s="868"/>
      <c r="DP15" s="869"/>
      <c r="DQ15" s="867" t="s">
        <v>520</v>
      </c>
      <c r="DR15" s="868"/>
      <c r="DS15" s="868"/>
      <c r="DT15" s="868"/>
      <c r="DU15" s="869"/>
      <c r="DV15" s="870"/>
      <c r="DW15" s="871"/>
      <c r="DX15" s="871"/>
      <c r="DY15" s="871"/>
      <c r="DZ15" s="872"/>
      <c r="EA15" s="256"/>
    </row>
    <row r="16" spans="1:131" s="257" customFormat="1" ht="26.5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606</v>
      </c>
      <c r="BT16" s="855"/>
      <c r="BU16" s="855"/>
      <c r="BV16" s="855"/>
      <c r="BW16" s="855"/>
      <c r="BX16" s="855"/>
      <c r="BY16" s="855"/>
      <c r="BZ16" s="855"/>
      <c r="CA16" s="855"/>
      <c r="CB16" s="855"/>
      <c r="CC16" s="855"/>
      <c r="CD16" s="855"/>
      <c r="CE16" s="855"/>
      <c r="CF16" s="855"/>
      <c r="CG16" s="856"/>
      <c r="CH16" s="867">
        <v>28</v>
      </c>
      <c r="CI16" s="868"/>
      <c r="CJ16" s="868"/>
      <c r="CK16" s="868"/>
      <c r="CL16" s="869"/>
      <c r="CM16" s="867">
        <v>2810</v>
      </c>
      <c r="CN16" s="868"/>
      <c r="CO16" s="868"/>
      <c r="CP16" s="868"/>
      <c r="CQ16" s="869"/>
      <c r="CR16" s="867">
        <v>1814</v>
      </c>
      <c r="CS16" s="868"/>
      <c r="CT16" s="868"/>
      <c r="CU16" s="868"/>
      <c r="CV16" s="869"/>
      <c r="CW16" s="867" t="s">
        <v>520</v>
      </c>
      <c r="CX16" s="868"/>
      <c r="CY16" s="868"/>
      <c r="CZ16" s="868"/>
      <c r="DA16" s="869"/>
      <c r="DB16" s="867" t="s">
        <v>520</v>
      </c>
      <c r="DC16" s="868"/>
      <c r="DD16" s="868"/>
      <c r="DE16" s="868"/>
      <c r="DF16" s="869"/>
      <c r="DG16" s="867" t="s">
        <v>520</v>
      </c>
      <c r="DH16" s="868"/>
      <c r="DI16" s="868"/>
      <c r="DJ16" s="868"/>
      <c r="DK16" s="869"/>
      <c r="DL16" s="867" t="s">
        <v>520</v>
      </c>
      <c r="DM16" s="868"/>
      <c r="DN16" s="868"/>
      <c r="DO16" s="868"/>
      <c r="DP16" s="869"/>
      <c r="DQ16" s="867" t="s">
        <v>520</v>
      </c>
      <c r="DR16" s="868"/>
      <c r="DS16" s="868"/>
      <c r="DT16" s="868"/>
      <c r="DU16" s="869"/>
      <c r="DV16" s="870"/>
      <c r="DW16" s="871"/>
      <c r="DX16" s="871"/>
      <c r="DY16" s="871"/>
      <c r="DZ16" s="872"/>
      <c r="EA16" s="256"/>
    </row>
    <row r="17" spans="1:131" s="257" customFormat="1" ht="26.5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607</v>
      </c>
      <c r="BT17" s="855"/>
      <c r="BU17" s="855"/>
      <c r="BV17" s="855"/>
      <c r="BW17" s="855"/>
      <c r="BX17" s="855"/>
      <c r="BY17" s="855"/>
      <c r="BZ17" s="855"/>
      <c r="CA17" s="855"/>
      <c r="CB17" s="855"/>
      <c r="CC17" s="855"/>
      <c r="CD17" s="855"/>
      <c r="CE17" s="855"/>
      <c r="CF17" s="855"/>
      <c r="CG17" s="856"/>
      <c r="CH17" s="867">
        <v>443</v>
      </c>
      <c r="CI17" s="868"/>
      <c r="CJ17" s="868"/>
      <c r="CK17" s="868"/>
      <c r="CL17" s="869"/>
      <c r="CM17" s="867">
        <v>6924</v>
      </c>
      <c r="CN17" s="868"/>
      <c r="CO17" s="868"/>
      <c r="CP17" s="868"/>
      <c r="CQ17" s="869"/>
      <c r="CR17" s="867">
        <v>247</v>
      </c>
      <c r="CS17" s="868"/>
      <c r="CT17" s="868"/>
      <c r="CU17" s="868"/>
      <c r="CV17" s="869"/>
      <c r="CW17" s="867">
        <v>43</v>
      </c>
      <c r="CX17" s="868"/>
      <c r="CY17" s="868"/>
      <c r="CZ17" s="868"/>
      <c r="DA17" s="869"/>
      <c r="DB17" s="867" t="s">
        <v>520</v>
      </c>
      <c r="DC17" s="868"/>
      <c r="DD17" s="868"/>
      <c r="DE17" s="868"/>
      <c r="DF17" s="869"/>
      <c r="DG17" s="867" t="s">
        <v>520</v>
      </c>
      <c r="DH17" s="868"/>
      <c r="DI17" s="868"/>
      <c r="DJ17" s="868"/>
      <c r="DK17" s="869"/>
      <c r="DL17" s="867" t="s">
        <v>520</v>
      </c>
      <c r="DM17" s="868"/>
      <c r="DN17" s="868"/>
      <c r="DO17" s="868"/>
      <c r="DP17" s="869"/>
      <c r="DQ17" s="867" t="s">
        <v>520</v>
      </c>
      <c r="DR17" s="868"/>
      <c r="DS17" s="868"/>
      <c r="DT17" s="868"/>
      <c r="DU17" s="869"/>
      <c r="DV17" s="870"/>
      <c r="DW17" s="871"/>
      <c r="DX17" s="871"/>
      <c r="DY17" s="871"/>
      <c r="DZ17" s="872"/>
      <c r="EA17" s="256"/>
    </row>
    <row r="18" spans="1:131" s="257" customFormat="1" ht="26.5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608</v>
      </c>
      <c r="BT18" s="855"/>
      <c r="BU18" s="855"/>
      <c r="BV18" s="855"/>
      <c r="BW18" s="855"/>
      <c r="BX18" s="855"/>
      <c r="BY18" s="855"/>
      <c r="BZ18" s="855"/>
      <c r="CA18" s="855"/>
      <c r="CB18" s="855"/>
      <c r="CC18" s="855"/>
      <c r="CD18" s="855"/>
      <c r="CE18" s="855"/>
      <c r="CF18" s="855"/>
      <c r="CG18" s="856"/>
      <c r="CH18" s="867">
        <v>16</v>
      </c>
      <c r="CI18" s="868"/>
      <c r="CJ18" s="868"/>
      <c r="CK18" s="868"/>
      <c r="CL18" s="869"/>
      <c r="CM18" s="867">
        <v>735</v>
      </c>
      <c r="CN18" s="868"/>
      <c r="CO18" s="868"/>
      <c r="CP18" s="868"/>
      <c r="CQ18" s="869"/>
      <c r="CR18" s="867">
        <v>13</v>
      </c>
      <c r="CS18" s="868"/>
      <c r="CT18" s="868"/>
      <c r="CU18" s="868"/>
      <c r="CV18" s="869"/>
      <c r="CW18" s="867">
        <v>132</v>
      </c>
      <c r="CX18" s="868"/>
      <c r="CY18" s="868"/>
      <c r="CZ18" s="868"/>
      <c r="DA18" s="869"/>
      <c r="DB18" s="867" t="s">
        <v>520</v>
      </c>
      <c r="DC18" s="868"/>
      <c r="DD18" s="868"/>
      <c r="DE18" s="868"/>
      <c r="DF18" s="869"/>
      <c r="DG18" s="867" t="s">
        <v>520</v>
      </c>
      <c r="DH18" s="868"/>
      <c r="DI18" s="868"/>
      <c r="DJ18" s="868"/>
      <c r="DK18" s="869"/>
      <c r="DL18" s="867" t="s">
        <v>520</v>
      </c>
      <c r="DM18" s="868"/>
      <c r="DN18" s="868"/>
      <c r="DO18" s="868"/>
      <c r="DP18" s="869"/>
      <c r="DQ18" s="867" t="s">
        <v>520</v>
      </c>
      <c r="DR18" s="868"/>
      <c r="DS18" s="868"/>
      <c r="DT18" s="868"/>
      <c r="DU18" s="869"/>
      <c r="DV18" s="870"/>
      <c r="DW18" s="871"/>
      <c r="DX18" s="871"/>
      <c r="DY18" s="871"/>
      <c r="DZ18" s="872"/>
      <c r="EA18" s="256"/>
    </row>
    <row r="19" spans="1:131" s="257" customFormat="1" ht="26.5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609</v>
      </c>
      <c r="BT19" s="855"/>
      <c r="BU19" s="855"/>
      <c r="BV19" s="855"/>
      <c r="BW19" s="855"/>
      <c r="BX19" s="855"/>
      <c r="BY19" s="855"/>
      <c r="BZ19" s="855"/>
      <c r="CA19" s="855"/>
      <c r="CB19" s="855"/>
      <c r="CC19" s="855"/>
      <c r="CD19" s="855"/>
      <c r="CE19" s="855"/>
      <c r="CF19" s="855"/>
      <c r="CG19" s="856"/>
      <c r="CH19" s="867">
        <v>-20</v>
      </c>
      <c r="CI19" s="868"/>
      <c r="CJ19" s="868"/>
      <c r="CK19" s="868"/>
      <c r="CL19" s="869"/>
      <c r="CM19" s="867">
        <v>149</v>
      </c>
      <c r="CN19" s="868"/>
      <c r="CO19" s="868"/>
      <c r="CP19" s="868"/>
      <c r="CQ19" s="869"/>
      <c r="CR19" s="867">
        <v>50</v>
      </c>
      <c r="CS19" s="868"/>
      <c r="CT19" s="868"/>
      <c r="CU19" s="868"/>
      <c r="CV19" s="869"/>
      <c r="CW19" s="867" t="s">
        <v>520</v>
      </c>
      <c r="CX19" s="868"/>
      <c r="CY19" s="868"/>
      <c r="CZ19" s="868"/>
      <c r="DA19" s="869"/>
      <c r="DB19" s="867" t="s">
        <v>520</v>
      </c>
      <c r="DC19" s="868"/>
      <c r="DD19" s="868"/>
      <c r="DE19" s="868"/>
      <c r="DF19" s="869"/>
      <c r="DG19" s="867" t="s">
        <v>520</v>
      </c>
      <c r="DH19" s="868"/>
      <c r="DI19" s="868"/>
      <c r="DJ19" s="868"/>
      <c r="DK19" s="869"/>
      <c r="DL19" s="867" t="s">
        <v>520</v>
      </c>
      <c r="DM19" s="868"/>
      <c r="DN19" s="868"/>
      <c r="DO19" s="868"/>
      <c r="DP19" s="869"/>
      <c r="DQ19" s="867" t="s">
        <v>520</v>
      </c>
      <c r="DR19" s="868"/>
      <c r="DS19" s="868"/>
      <c r="DT19" s="868"/>
      <c r="DU19" s="869"/>
      <c r="DV19" s="870"/>
      <c r="DW19" s="871"/>
      <c r="DX19" s="871"/>
      <c r="DY19" s="871"/>
      <c r="DZ19" s="872"/>
      <c r="EA19" s="256"/>
    </row>
    <row r="20" spans="1:131" s="257" customFormat="1" ht="26.5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610</v>
      </c>
      <c r="BT20" s="855"/>
      <c r="BU20" s="855"/>
      <c r="BV20" s="855"/>
      <c r="BW20" s="855"/>
      <c r="BX20" s="855"/>
      <c r="BY20" s="855"/>
      <c r="BZ20" s="855"/>
      <c r="CA20" s="855"/>
      <c r="CB20" s="855"/>
      <c r="CC20" s="855"/>
      <c r="CD20" s="855"/>
      <c r="CE20" s="855"/>
      <c r="CF20" s="855"/>
      <c r="CG20" s="856"/>
      <c r="CH20" s="867">
        <v>21</v>
      </c>
      <c r="CI20" s="868"/>
      <c r="CJ20" s="868"/>
      <c r="CK20" s="868"/>
      <c r="CL20" s="869"/>
      <c r="CM20" s="867">
        <v>52</v>
      </c>
      <c r="CN20" s="868"/>
      <c r="CO20" s="868"/>
      <c r="CP20" s="868"/>
      <c r="CQ20" s="869"/>
      <c r="CR20" s="867">
        <v>20</v>
      </c>
      <c r="CS20" s="868"/>
      <c r="CT20" s="868"/>
      <c r="CU20" s="868"/>
      <c r="CV20" s="869"/>
      <c r="CW20" s="867" t="s">
        <v>520</v>
      </c>
      <c r="CX20" s="868"/>
      <c r="CY20" s="868"/>
      <c r="CZ20" s="868"/>
      <c r="DA20" s="869"/>
      <c r="DB20" s="867" t="s">
        <v>520</v>
      </c>
      <c r="DC20" s="868"/>
      <c r="DD20" s="868"/>
      <c r="DE20" s="868"/>
      <c r="DF20" s="869"/>
      <c r="DG20" s="867" t="s">
        <v>520</v>
      </c>
      <c r="DH20" s="868"/>
      <c r="DI20" s="868"/>
      <c r="DJ20" s="868"/>
      <c r="DK20" s="869"/>
      <c r="DL20" s="867" t="s">
        <v>520</v>
      </c>
      <c r="DM20" s="868"/>
      <c r="DN20" s="868"/>
      <c r="DO20" s="868"/>
      <c r="DP20" s="869"/>
      <c r="DQ20" s="867" t="s">
        <v>520</v>
      </c>
      <c r="DR20" s="868"/>
      <c r="DS20" s="868"/>
      <c r="DT20" s="868"/>
      <c r="DU20" s="869"/>
      <c r="DV20" s="870"/>
      <c r="DW20" s="871"/>
      <c r="DX20" s="871"/>
      <c r="DY20" s="871"/>
      <c r="DZ20" s="872"/>
      <c r="EA20" s="256"/>
    </row>
    <row r="21" spans="1:131" s="257" customFormat="1" ht="26.5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611</v>
      </c>
      <c r="BT21" s="855"/>
      <c r="BU21" s="855"/>
      <c r="BV21" s="855"/>
      <c r="BW21" s="855"/>
      <c r="BX21" s="855"/>
      <c r="BY21" s="855"/>
      <c r="BZ21" s="855"/>
      <c r="CA21" s="855"/>
      <c r="CB21" s="855"/>
      <c r="CC21" s="855"/>
      <c r="CD21" s="855"/>
      <c r="CE21" s="855"/>
      <c r="CF21" s="855"/>
      <c r="CG21" s="856"/>
      <c r="CH21" s="867">
        <v>0</v>
      </c>
      <c r="CI21" s="868"/>
      <c r="CJ21" s="868"/>
      <c r="CK21" s="868"/>
      <c r="CL21" s="869"/>
      <c r="CM21" s="867">
        <v>50</v>
      </c>
      <c r="CN21" s="868"/>
      <c r="CO21" s="868"/>
      <c r="CP21" s="868"/>
      <c r="CQ21" s="869"/>
      <c r="CR21" s="867">
        <v>17</v>
      </c>
      <c r="CS21" s="868"/>
      <c r="CT21" s="868"/>
      <c r="CU21" s="868"/>
      <c r="CV21" s="869"/>
      <c r="CW21" s="867" t="s">
        <v>520</v>
      </c>
      <c r="CX21" s="868"/>
      <c r="CY21" s="868"/>
      <c r="CZ21" s="868"/>
      <c r="DA21" s="869"/>
      <c r="DB21" s="867" t="s">
        <v>520</v>
      </c>
      <c r="DC21" s="868"/>
      <c r="DD21" s="868"/>
      <c r="DE21" s="868"/>
      <c r="DF21" s="869"/>
      <c r="DG21" s="867" t="s">
        <v>520</v>
      </c>
      <c r="DH21" s="868"/>
      <c r="DI21" s="868"/>
      <c r="DJ21" s="868"/>
      <c r="DK21" s="869"/>
      <c r="DL21" s="867" t="s">
        <v>520</v>
      </c>
      <c r="DM21" s="868"/>
      <c r="DN21" s="868"/>
      <c r="DO21" s="868"/>
      <c r="DP21" s="869"/>
      <c r="DQ21" s="867" t="s">
        <v>520</v>
      </c>
      <c r="DR21" s="868"/>
      <c r="DS21" s="868"/>
      <c r="DT21" s="868"/>
      <c r="DU21" s="869"/>
      <c r="DV21" s="870"/>
      <c r="DW21" s="871"/>
      <c r="DX21" s="871"/>
      <c r="DY21" s="871"/>
      <c r="DZ21" s="872"/>
      <c r="EA21" s="256"/>
    </row>
    <row r="22" spans="1:131" s="257" customFormat="1" ht="26.5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55" customHeight="1" thickBot="1" x14ac:dyDescent="0.25">
      <c r="A23" s="266" t="s">
        <v>394</v>
      </c>
      <c r="B23" s="876" t="s">
        <v>395</v>
      </c>
      <c r="C23" s="877"/>
      <c r="D23" s="877"/>
      <c r="E23" s="877"/>
      <c r="F23" s="877"/>
      <c r="G23" s="877"/>
      <c r="H23" s="877"/>
      <c r="I23" s="877"/>
      <c r="J23" s="877"/>
      <c r="K23" s="877"/>
      <c r="L23" s="877"/>
      <c r="M23" s="877"/>
      <c r="N23" s="877"/>
      <c r="O23" s="877"/>
      <c r="P23" s="878"/>
      <c r="Q23" s="879">
        <v>180138</v>
      </c>
      <c r="R23" s="880"/>
      <c r="S23" s="880"/>
      <c r="T23" s="880"/>
      <c r="U23" s="880"/>
      <c r="V23" s="880">
        <v>174927</v>
      </c>
      <c r="W23" s="880"/>
      <c r="X23" s="880"/>
      <c r="Y23" s="880"/>
      <c r="Z23" s="880"/>
      <c r="AA23" s="880">
        <v>5211</v>
      </c>
      <c r="AB23" s="880"/>
      <c r="AC23" s="880"/>
      <c r="AD23" s="880"/>
      <c r="AE23" s="881"/>
      <c r="AF23" s="882">
        <v>4759</v>
      </c>
      <c r="AG23" s="880"/>
      <c r="AH23" s="880"/>
      <c r="AI23" s="880"/>
      <c r="AJ23" s="883"/>
      <c r="AK23" s="884"/>
      <c r="AL23" s="885"/>
      <c r="AM23" s="885"/>
      <c r="AN23" s="885"/>
      <c r="AO23" s="885"/>
      <c r="AP23" s="880">
        <v>100599</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5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5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55" customHeight="1" x14ac:dyDescent="0.2">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5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55" customHeight="1" thickTop="1" x14ac:dyDescent="0.2">
      <c r="A28" s="268">
        <v>1</v>
      </c>
      <c r="B28" s="817" t="s">
        <v>407</v>
      </c>
      <c r="C28" s="818"/>
      <c r="D28" s="818"/>
      <c r="E28" s="818"/>
      <c r="F28" s="818"/>
      <c r="G28" s="818"/>
      <c r="H28" s="818"/>
      <c r="I28" s="818"/>
      <c r="J28" s="818"/>
      <c r="K28" s="818"/>
      <c r="L28" s="818"/>
      <c r="M28" s="818"/>
      <c r="N28" s="818"/>
      <c r="O28" s="818"/>
      <c r="P28" s="819"/>
      <c r="Q28" s="908">
        <v>34768</v>
      </c>
      <c r="R28" s="909"/>
      <c r="S28" s="909"/>
      <c r="T28" s="909"/>
      <c r="U28" s="909"/>
      <c r="V28" s="909">
        <v>32474</v>
      </c>
      <c r="W28" s="909"/>
      <c r="X28" s="909"/>
      <c r="Y28" s="909"/>
      <c r="Z28" s="909"/>
      <c r="AA28" s="909">
        <v>2294</v>
      </c>
      <c r="AB28" s="909"/>
      <c r="AC28" s="909"/>
      <c r="AD28" s="909"/>
      <c r="AE28" s="910"/>
      <c r="AF28" s="911">
        <v>2294</v>
      </c>
      <c r="AG28" s="909"/>
      <c r="AH28" s="909"/>
      <c r="AI28" s="909"/>
      <c r="AJ28" s="912"/>
      <c r="AK28" s="913">
        <v>2891</v>
      </c>
      <c r="AL28" s="904"/>
      <c r="AM28" s="904"/>
      <c r="AN28" s="904"/>
      <c r="AO28" s="904"/>
      <c r="AP28" s="904" t="s">
        <v>520</v>
      </c>
      <c r="AQ28" s="904"/>
      <c r="AR28" s="904"/>
      <c r="AS28" s="904"/>
      <c r="AT28" s="904"/>
      <c r="AU28" s="904" t="s">
        <v>520</v>
      </c>
      <c r="AV28" s="904"/>
      <c r="AW28" s="904"/>
      <c r="AX28" s="904"/>
      <c r="AY28" s="904"/>
      <c r="AZ28" s="905" t="s">
        <v>520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55" customHeight="1" x14ac:dyDescent="0.2">
      <c r="A29" s="268">
        <v>2</v>
      </c>
      <c r="B29" s="841" t="s">
        <v>408</v>
      </c>
      <c r="C29" s="842"/>
      <c r="D29" s="842"/>
      <c r="E29" s="842"/>
      <c r="F29" s="842"/>
      <c r="G29" s="842"/>
      <c r="H29" s="842"/>
      <c r="I29" s="842"/>
      <c r="J29" s="842"/>
      <c r="K29" s="842"/>
      <c r="L29" s="842"/>
      <c r="M29" s="842"/>
      <c r="N29" s="842"/>
      <c r="O29" s="842"/>
      <c r="P29" s="843"/>
      <c r="Q29" s="844">
        <v>8771</v>
      </c>
      <c r="R29" s="845"/>
      <c r="S29" s="845"/>
      <c r="T29" s="845"/>
      <c r="U29" s="845"/>
      <c r="V29" s="845">
        <v>8765</v>
      </c>
      <c r="W29" s="845"/>
      <c r="X29" s="845"/>
      <c r="Y29" s="845"/>
      <c r="Z29" s="845"/>
      <c r="AA29" s="845">
        <v>6</v>
      </c>
      <c r="AB29" s="845"/>
      <c r="AC29" s="845"/>
      <c r="AD29" s="845"/>
      <c r="AE29" s="846"/>
      <c r="AF29" s="847">
        <v>6</v>
      </c>
      <c r="AG29" s="848"/>
      <c r="AH29" s="848"/>
      <c r="AI29" s="848"/>
      <c r="AJ29" s="849"/>
      <c r="AK29" s="916">
        <v>4415</v>
      </c>
      <c r="AL29" s="917"/>
      <c r="AM29" s="917"/>
      <c r="AN29" s="917"/>
      <c r="AO29" s="917"/>
      <c r="AP29" s="917" t="s">
        <v>520</v>
      </c>
      <c r="AQ29" s="917"/>
      <c r="AR29" s="917"/>
      <c r="AS29" s="917"/>
      <c r="AT29" s="917"/>
      <c r="AU29" s="917" t="s">
        <v>520</v>
      </c>
      <c r="AV29" s="917"/>
      <c r="AW29" s="917"/>
      <c r="AX29" s="917"/>
      <c r="AY29" s="917"/>
      <c r="AZ29" s="918" t="s">
        <v>520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55" customHeight="1" x14ac:dyDescent="0.2">
      <c r="A30" s="268">
        <v>3</v>
      </c>
      <c r="B30" s="841" t="s">
        <v>409</v>
      </c>
      <c r="C30" s="842"/>
      <c r="D30" s="842"/>
      <c r="E30" s="842"/>
      <c r="F30" s="842"/>
      <c r="G30" s="842"/>
      <c r="H30" s="842"/>
      <c r="I30" s="842"/>
      <c r="J30" s="842"/>
      <c r="K30" s="842"/>
      <c r="L30" s="842"/>
      <c r="M30" s="842"/>
      <c r="N30" s="842"/>
      <c r="O30" s="842"/>
      <c r="P30" s="843"/>
      <c r="Q30" s="844">
        <v>240</v>
      </c>
      <c r="R30" s="845"/>
      <c r="S30" s="845"/>
      <c r="T30" s="845"/>
      <c r="U30" s="845"/>
      <c r="V30" s="845">
        <v>240</v>
      </c>
      <c r="W30" s="845"/>
      <c r="X30" s="845"/>
      <c r="Y30" s="845"/>
      <c r="Z30" s="845"/>
      <c r="AA30" s="845" t="s">
        <v>520</v>
      </c>
      <c r="AB30" s="845"/>
      <c r="AC30" s="845"/>
      <c r="AD30" s="845"/>
      <c r="AE30" s="846"/>
      <c r="AF30" s="847" t="s">
        <v>396</v>
      </c>
      <c r="AG30" s="848"/>
      <c r="AH30" s="848"/>
      <c r="AI30" s="848"/>
      <c r="AJ30" s="849"/>
      <c r="AK30" s="916">
        <v>145</v>
      </c>
      <c r="AL30" s="917"/>
      <c r="AM30" s="917"/>
      <c r="AN30" s="917"/>
      <c r="AO30" s="917"/>
      <c r="AP30" s="917" t="s">
        <v>520</v>
      </c>
      <c r="AQ30" s="917"/>
      <c r="AR30" s="917"/>
      <c r="AS30" s="917"/>
      <c r="AT30" s="917"/>
      <c r="AU30" s="917" t="s">
        <v>520</v>
      </c>
      <c r="AV30" s="917"/>
      <c r="AW30" s="917"/>
      <c r="AX30" s="917"/>
      <c r="AY30" s="917"/>
      <c r="AZ30" s="918" t="s">
        <v>520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55" customHeight="1" x14ac:dyDescent="0.2">
      <c r="A31" s="268">
        <v>4</v>
      </c>
      <c r="B31" s="841" t="s">
        <v>410</v>
      </c>
      <c r="C31" s="842"/>
      <c r="D31" s="842"/>
      <c r="E31" s="842"/>
      <c r="F31" s="842"/>
      <c r="G31" s="842"/>
      <c r="H31" s="842"/>
      <c r="I31" s="842"/>
      <c r="J31" s="842"/>
      <c r="K31" s="842"/>
      <c r="L31" s="842"/>
      <c r="M31" s="842"/>
      <c r="N31" s="842"/>
      <c r="O31" s="842"/>
      <c r="P31" s="843"/>
      <c r="Q31" s="844">
        <v>20337</v>
      </c>
      <c r="R31" s="845"/>
      <c r="S31" s="845"/>
      <c r="T31" s="845"/>
      <c r="U31" s="845"/>
      <c r="V31" s="845">
        <v>19650</v>
      </c>
      <c r="W31" s="845"/>
      <c r="X31" s="845"/>
      <c r="Y31" s="845"/>
      <c r="Z31" s="845"/>
      <c r="AA31" s="845">
        <v>687</v>
      </c>
      <c r="AB31" s="845"/>
      <c r="AC31" s="845"/>
      <c r="AD31" s="845"/>
      <c r="AE31" s="846"/>
      <c r="AF31" s="847">
        <v>687</v>
      </c>
      <c r="AG31" s="848"/>
      <c r="AH31" s="848"/>
      <c r="AI31" s="848"/>
      <c r="AJ31" s="849"/>
      <c r="AK31" s="916">
        <v>25</v>
      </c>
      <c r="AL31" s="917"/>
      <c r="AM31" s="917"/>
      <c r="AN31" s="917"/>
      <c r="AO31" s="917"/>
      <c r="AP31" s="917" t="s">
        <v>520</v>
      </c>
      <c r="AQ31" s="917"/>
      <c r="AR31" s="917"/>
      <c r="AS31" s="917"/>
      <c r="AT31" s="917"/>
      <c r="AU31" s="917" t="s">
        <v>520</v>
      </c>
      <c r="AV31" s="917"/>
      <c r="AW31" s="917"/>
      <c r="AX31" s="917"/>
      <c r="AY31" s="917"/>
      <c r="AZ31" s="918" t="s">
        <v>520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55" customHeight="1" x14ac:dyDescent="0.2">
      <c r="A32" s="268">
        <v>5</v>
      </c>
      <c r="B32" s="841" t="s">
        <v>411</v>
      </c>
      <c r="C32" s="842"/>
      <c r="D32" s="842"/>
      <c r="E32" s="842"/>
      <c r="F32" s="842"/>
      <c r="G32" s="842"/>
      <c r="H32" s="842"/>
      <c r="I32" s="842"/>
      <c r="J32" s="842"/>
      <c r="K32" s="842"/>
      <c r="L32" s="842"/>
      <c r="M32" s="842"/>
      <c r="N32" s="842"/>
      <c r="O32" s="842"/>
      <c r="P32" s="843"/>
      <c r="Q32" s="844">
        <v>6098</v>
      </c>
      <c r="R32" s="845"/>
      <c r="S32" s="845"/>
      <c r="T32" s="845"/>
      <c r="U32" s="845"/>
      <c r="V32" s="845">
        <v>5645</v>
      </c>
      <c r="W32" s="845"/>
      <c r="X32" s="845"/>
      <c r="Y32" s="845"/>
      <c r="Z32" s="845"/>
      <c r="AA32" s="845">
        <v>452</v>
      </c>
      <c r="AB32" s="845"/>
      <c r="AC32" s="845"/>
      <c r="AD32" s="845"/>
      <c r="AE32" s="846"/>
      <c r="AF32" s="847">
        <v>3386</v>
      </c>
      <c r="AG32" s="848"/>
      <c r="AH32" s="848"/>
      <c r="AI32" s="848"/>
      <c r="AJ32" s="849"/>
      <c r="AK32" s="916">
        <v>25</v>
      </c>
      <c r="AL32" s="917"/>
      <c r="AM32" s="917"/>
      <c r="AN32" s="917"/>
      <c r="AO32" s="917"/>
      <c r="AP32" s="917">
        <v>4745</v>
      </c>
      <c r="AQ32" s="917"/>
      <c r="AR32" s="917"/>
      <c r="AS32" s="917"/>
      <c r="AT32" s="917"/>
      <c r="AU32" s="917">
        <v>5</v>
      </c>
      <c r="AV32" s="917"/>
      <c r="AW32" s="917"/>
      <c r="AX32" s="917"/>
      <c r="AY32" s="917"/>
      <c r="AZ32" s="918" t="s">
        <v>520</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55" customHeight="1" x14ac:dyDescent="0.2">
      <c r="A33" s="268">
        <v>6</v>
      </c>
      <c r="B33" s="841" t="s">
        <v>413</v>
      </c>
      <c r="C33" s="842"/>
      <c r="D33" s="842"/>
      <c r="E33" s="842"/>
      <c r="F33" s="842"/>
      <c r="G33" s="842"/>
      <c r="H33" s="842"/>
      <c r="I33" s="842"/>
      <c r="J33" s="842"/>
      <c r="K33" s="842"/>
      <c r="L33" s="842"/>
      <c r="M33" s="842"/>
      <c r="N33" s="842"/>
      <c r="O33" s="842"/>
      <c r="P33" s="843"/>
      <c r="Q33" s="844">
        <v>8836</v>
      </c>
      <c r="R33" s="845"/>
      <c r="S33" s="845"/>
      <c r="T33" s="845"/>
      <c r="U33" s="845"/>
      <c r="V33" s="845">
        <v>7970</v>
      </c>
      <c r="W33" s="845"/>
      <c r="X33" s="845"/>
      <c r="Y33" s="845"/>
      <c r="Z33" s="845"/>
      <c r="AA33" s="845">
        <v>866</v>
      </c>
      <c r="AB33" s="845"/>
      <c r="AC33" s="845"/>
      <c r="AD33" s="845"/>
      <c r="AE33" s="846"/>
      <c r="AF33" s="847">
        <v>2216</v>
      </c>
      <c r="AG33" s="848"/>
      <c r="AH33" s="848"/>
      <c r="AI33" s="848"/>
      <c r="AJ33" s="849"/>
      <c r="AK33" s="916">
        <v>2319</v>
      </c>
      <c r="AL33" s="917"/>
      <c r="AM33" s="917"/>
      <c r="AN33" s="917"/>
      <c r="AO33" s="917"/>
      <c r="AP33" s="917">
        <v>35701</v>
      </c>
      <c r="AQ33" s="917"/>
      <c r="AR33" s="917"/>
      <c r="AS33" s="917"/>
      <c r="AT33" s="917"/>
      <c r="AU33" s="917">
        <v>18816</v>
      </c>
      <c r="AV33" s="917"/>
      <c r="AW33" s="917"/>
      <c r="AX33" s="917"/>
      <c r="AY33" s="917"/>
      <c r="AZ33" s="918" t="s">
        <v>520</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55" customHeight="1" x14ac:dyDescent="0.2">
      <c r="A34" s="268">
        <v>7</v>
      </c>
      <c r="B34" s="841" t="s">
        <v>414</v>
      </c>
      <c r="C34" s="842"/>
      <c r="D34" s="842"/>
      <c r="E34" s="842"/>
      <c r="F34" s="842"/>
      <c r="G34" s="842"/>
      <c r="H34" s="842"/>
      <c r="I34" s="842"/>
      <c r="J34" s="842"/>
      <c r="K34" s="842"/>
      <c r="L34" s="842"/>
      <c r="M34" s="842"/>
      <c r="N34" s="842"/>
      <c r="O34" s="842"/>
      <c r="P34" s="843"/>
      <c r="Q34" s="844">
        <v>33977</v>
      </c>
      <c r="R34" s="845"/>
      <c r="S34" s="845"/>
      <c r="T34" s="845"/>
      <c r="U34" s="845"/>
      <c r="V34" s="845">
        <v>32445</v>
      </c>
      <c r="W34" s="845"/>
      <c r="X34" s="845"/>
      <c r="Y34" s="845"/>
      <c r="Z34" s="845"/>
      <c r="AA34" s="845">
        <v>1532</v>
      </c>
      <c r="AB34" s="845"/>
      <c r="AC34" s="845"/>
      <c r="AD34" s="845"/>
      <c r="AE34" s="846"/>
      <c r="AF34" s="847">
        <v>6911</v>
      </c>
      <c r="AG34" s="848"/>
      <c r="AH34" s="848"/>
      <c r="AI34" s="848"/>
      <c r="AJ34" s="849"/>
      <c r="AK34" s="916">
        <v>2835</v>
      </c>
      <c r="AL34" s="917"/>
      <c r="AM34" s="917"/>
      <c r="AN34" s="917"/>
      <c r="AO34" s="917"/>
      <c r="AP34" s="917">
        <v>14237</v>
      </c>
      <c r="AQ34" s="917"/>
      <c r="AR34" s="917"/>
      <c r="AS34" s="917"/>
      <c r="AT34" s="917"/>
      <c r="AU34" s="917">
        <v>8984</v>
      </c>
      <c r="AV34" s="917"/>
      <c r="AW34" s="917"/>
      <c r="AX34" s="917"/>
      <c r="AY34" s="917"/>
      <c r="AZ34" s="918" t="s">
        <v>520</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55" customHeight="1" x14ac:dyDescent="0.2">
      <c r="A35" s="268">
        <v>8</v>
      </c>
      <c r="B35" s="841" t="s">
        <v>416</v>
      </c>
      <c r="C35" s="842"/>
      <c r="D35" s="842"/>
      <c r="E35" s="842"/>
      <c r="F35" s="842"/>
      <c r="G35" s="842"/>
      <c r="H35" s="842"/>
      <c r="I35" s="842"/>
      <c r="J35" s="842"/>
      <c r="K35" s="842"/>
      <c r="L35" s="842"/>
      <c r="M35" s="842"/>
      <c r="N35" s="842"/>
      <c r="O35" s="842"/>
      <c r="P35" s="843"/>
      <c r="Q35" s="844">
        <v>1926</v>
      </c>
      <c r="R35" s="845"/>
      <c r="S35" s="845"/>
      <c r="T35" s="845"/>
      <c r="U35" s="845"/>
      <c r="V35" s="845">
        <v>1869</v>
      </c>
      <c r="W35" s="845"/>
      <c r="X35" s="845"/>
      <c r="Y35" s="845"/>
      <c r="Z35" s="845"/>
      <c r="AA35" s="845">
        <v>57</v>
      </c>
      <c r="AB35" s="845"/>
      <c r="AC35" s="845"/>
      <c r="AD35" s="845"/>
      <c r="AE35" s="846"/>
      <c r="AF35" s="847" t="s">
        <v>396</v>
      </c>
      <c r="AG35" s="848"/>
      <c r="AH35" s="848"/>
      <c r="AI35" s="848"/>
      <c r="AJ35" s="849"/>
      <c r="AK35" s="916">
        <v>913</v>
      </c>
      <c r="AL35" s="917"/>
      <c r="AM35" s="917"/>
      <c r="AN35" s="917"/>
      <c r="AO35" s="917"/>
      <c r="AP35" s="917">
        <v>2297</v>
      </c>
      <c r="AQ35" s="917"/>
      <c r="AR35" s="917"/>
      <c r="AS35" s="917"/>
      <c r="AT35" s="917"/>
      <c r="AU35" s="917">
        <v>1450</v>
      </c>
      <c r="AV35" s="917"/>
      <c r="AW35" s="917"/>
      <c r="AX35" s="917"/>
      <c r="AY35" s="917"/>
      <c r="AZ35" s="918" t="s">
        <v>520</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5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5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5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5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5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5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5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5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5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5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5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5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5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5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5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5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5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5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5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5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5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5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5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5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5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5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5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55" customHeight="1" thickBot="1" x14ac:dyDescent="0.25">
      <c r="A63" s="266" t="s">
        <v>394</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15499</v>
      </c>
      <c r="AG63" s="928"/>
      <c r="AH63" s="928"/>
      <c r="AI63" s="928"/>
      <c r="AJ63" s="929"/>
      <c r="AK63" s="930"/>
      <c r="AL63" s="925"/>
      <c r="AM63" s="925"/>
      <c r="AN63" s="925"/>
      <c r="AO63" s="925"/>
      <c r="AP63" s="928">
        <v>56981</v>
      </c>
      <c r="AQ63" s="928"/>
      <c r="AR63" s="928"/>
      <c r="AS63" s="928"/>
      <c r="AT63" s="928"/>
      <c r="AU63" s="928">
        <v>29254</v>
      </c>
      <c r="AV63" s="928"/>
      <c r="AW63" s="928"/>
      <c r="AX63" s="928"/>
      <c r="AY63" s="928"/>
      <c r="AZ63" s="932"/>
      <c r="BA63" s="932"/>
      <c r="BB63" s="932"/>
      <c r="BC63" s="932"/>
      <c r="BD63" s="932"/>
      <c r="BE63" s="933"/>
      <c r="BF63" s="933"/>
      <c r="BG63" s="933"/>
      <c r="BH63" s="933"/>
      <c r="BI63" s="934"/>
      <c r="BJ63" s="935" t="s">
        <v>183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5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5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55" customHeight="1" x14ac:dyDescent="0.2">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400</v>
      </c>
      <c r="W66" s="804"/>
      <c r="X66" s="804"/>
      <c r="Y66" s="804"/>
      <c r="Z66" s="805"/>
      <c r="AA66" s="803" t="s">
        <v>423</v>
      </c>
      <c r="AB66" s="804"/>
      <c r="AC66" s="804"/>
      <c r="AD66" s="804"/>
      <c r="AE66" s="805"/>
      <c r="AF66" s="938" t="s">
        <v>402</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5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55" customHeight="1" thickTop="1" x14ac:dyDescent="0.2">
      <c r="A68" s="260">
        <v>1</v>
      </c>
      <c r="B68" s="955" t="s">
        <v>593</v>
      </c>
      <c r="C68" s="956"/>
      <c r="D68" s="956"/>
      <c r="E68" s="956"/>
      <c r="F68" s="956"/>
      <c r="G68" s="956"/>
      <c r="H68" s="956"/>
      <c r="I68" s="956"/>
      <c r="J68" s="956"/>
      <c r="K68" s="956"/>
      <c r="L68" s="956"/>
      <c r="M68" s="956"/>
      <c r="N68" s="956"/>
      <c r="O68" s="956"/>
      <c r="P68" s="957"/>
      <c r="Q68" s="958">
        <v>8644</v>
      </c>
      <c r="R68" s="952"/>
      <c r="S68" s="952"/>
      <c r="T68" s="952"/>
      <c r="U68" s="952"/>
      <c r="V68" s="952">
        <v>8484</v>
      </c>
      <c r="W68" s="952"/>
      <c r="X68" s="952"/>
      <c r="Y68" s="952"/>
      <c r="Z68" s="952"/>
      <c r="AA68" s="952">
        <v>160</v>
      </c>
      <c r="AB68" s="952"/>
      <c r="AC68" s="952"/>
      <c r="AD68" s="952"/>
      <c r="AE68" s="952"/>
      <c r="AF68" s="952">
        <v>160</v>
      </c>
      <c r="AG68" s="952"/>
      <c r="AH68" s="952"/>
      <c r="AI68" s="952"/>
      <c r="AJ68" s="952"/>
      <c r="AK68" s="952" t="s">
        <v>520</v>
      </c>
      <c r="AL68" s="952"/>
      <c r="AM68" s="952"/>
      <c r="AN68" s="952"/>
      <c r="AO68" s="952"/>
      <c r="AP68" s="952" t="s">
        <v>520</v>
      </c>
      <c r="AQ68" s="952"/>
      <c r="AR68" s="952"/>
      <c r="AS68" s="952"/>
      <c r="AT68" s="952"/>
      <c r="AU68" s="952" t="s">
        <v>520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55" customHeight="1" x14ac:dyDescent="0.2">
      <c r="A69" s="263">
        <v>2</v>
      </c>
      <c r="B69" s="959" t="s">
        <v>594</v>
      </c>
      <c r="C69" s="960"/>
      <c r="D69" s="960"/>
      <c r="E69" s="960"/>
      <c r="F69" s="960"/>
      <c r="G69" s="960"/>
      <c r="H69" s="960"/>
      <c r="I69" s="960"/>
      <c r="J69" s="960"/>
      <c r="K69" s="960"/>
      <c r="L69" s="960"/>
      <c r="M69" s="960"/>
      <c r="N69" s="960"/>
      <c r="O69" s="960"/>
      <c r="P69" s="961"/>
      <c r="Q69" s="962">
        <v>54867</v>
      </c>
      <c r="R69" s="917"/>
      <c r="S69" s="917"/>
      <c r="T69" s="917"/>
      <c r="U69" s="917"/>
      <c r="V69" s="917">
        <v>54084</v>
      </c>
      <c r="W69" s="917"/>
      <c r="X69" s="917"/>
      <c r="Y69" s="917"/>
      <c r="Z69" s="917"/>
      <c r="AA69" s="917">
        <v>783</v>
      </c>
      <c r="AB69" s="917"/>
      <c r="AC69" s="917"/>
      <c r="AD69" s="917"/>
      <c r="AE69" s="917"/>
      <c r="AF69" s="917">
        <v>783</v>
      </c>
      <c r="AG69" s="917"/>
      <c r="AH69" s="917"/>
      <c r="AI69" s="917"/>
      <c r="AJ69" s="917"/>
      <c r="AK69" s="917" t="s">
        <v>520</v>
      </c>
      <c r="AL69" s="917"/>
      <c r="AM69" s="917"/>
      <c r="AN69" s="917"/>
      <c r="AO69" s="917"/>
      <c r="AP69" s="917" t="s">
        <v>520</v>
      </c>
      <c r="AQ69" s="917"/>
      <c r="AR69" s="917"/>
      <c r="AS69" s="917"/>
      <c r="AT69" s="917"/>
      <c r="AU69" s="917" t="s">
        <v>520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55" customHeight="1" x14ac:dyDescent="0.2">
      <c r="A70" s="263">
        <v>3</v>
      </c>
      <c r="B70" s="959" t="s">
        <v>595</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520</v>
      </c>
      <c r="AL70" s="917"/>
      <c r="AM70" s="917"/>
      <c r="AN70" s="917"/>
      <c r="AO70" s="917"/>
      <c r="AP70" s="917" t="s">
        <v>520</v>
      </c>
      <c r="AQ70" s="917"/>
      <c r="AR70" s="917"/>
      <c r="AS70" s="917"/>
      <c r="AT70" s="917"/>
      <c r="AU70" s="917" t="s">
        <v>520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55" customHeight="1" x14ac:dyDescent="0.2">
      <c r="A71" s="263">
        <v>4</v>
      </c>
      <c r="B71" s="959" t="s">
        <v>596</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520</v>
      </c>
      <c r="AQ71" s="917"/>
      <c r="AR71" s="917"/>
      <c r="AS71" s="917"/>
      <c r="AT71" s="917"/>
      <c r="AU71" s="917" t="s">
        <v>520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5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5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5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5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5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5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5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5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5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5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5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5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5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5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5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5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55" customHeight="1" thickBot="1" x14ac:dyDescent="0.25">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52054</v>
      </c>
      <c r="AG88" s="928"/>
      <c r="AH88" s="928"/>
      <c r="AI88" s="928"/>
      <c r="AJ88" s="928"/>
      <c r="AK88" s="925"/>
      <c r="AL88" s="925"/>
      <c r="AM88" s="925"/>
      <c r="AN88" s="925"/>
      <c r="AO88" s="925"/>
      <c r="AP88" s="928" t="s">
        <v>520</v>
      </c>
      <c r="AQ88" s="928"/>
      <c r="AR88" s="928"/>
      <c r="AS88" s="928"/>
      <c r="AT88" s="928"/>
      <c r="AU88" s="928" t="s">
        <v>520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5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5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5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5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5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5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5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5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5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5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5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5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5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5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3492</v>
      </c>
      <c r="CS102" s="936"/>
      <c r="CT102" s="936"/>
      <c r="CU102" s="936"/>
      <c r="CV102" s="979"/>
      <c r="CW102" s="978">
        <v>633</v>
      </c>
      <c r="CX102" s="936"/>
      <c r="CY102" s="936"/>
      <c r="CZ102" s="936"/>
      <c r="DA102" s="979"/>
      <c r="DB102" s="978">
        <v>111</v>
      </c>
      <c r="DC102" s="936"/>
      <c r="DD102" s="936"/>
      <c r="DE102" s="936"/>
      <c r="DF102" s="979"/>
      <c r="DG102" s="978" t="s">
        <v>520</v>
      </c>
      <c r="DH102" s="936"/>
      <c r="DI102" s="936"/>
      <c r="DJ102" s="936"/>
      <c r="DK102" s="979"/>
      <c r="DL102" s="978" t="s">
        <v>520</v>
      </c>
      <c r="DM102" s="936"/>
      <c r="DN102" s="936"/>
      <c r="DO102" s="936"/>
      <c r="DP102" s="979"/>
      <c r="DQ102" s="978" t="s">
        <v>520</v>
      </c>
      <c r="DR102" s="936"/>
      <c r="DS102" s="936"/>
      <c r="DT102" s="936"/>
      <c r="DU102" s="979"/>
      <c r="DV102" s="1002"/>
      <c r="DW102" s="1003"/>
      <c r="DX102" s="1003"/>
      <c r="DY102" s="1003"/>
      <c r="DZ102" s="1004"/>
      <c r="EA102" s="248"/>
    </row>
    <row r="103" spans="1:131" s="249" customFormat="1" ht="26.5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5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5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55" customHeight="1" x14ac:dyDescent="0.2">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55" customHeight="1" x14ac:dyDescent="0.2">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55" customHeight="1" x14ac:dyDescent="0.2">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9445619</v>
      </c>
      <c r="AB110" s="988"/>
      <c r="AC110" s="988"/>
      <c r="AD110" s="988"/>
      <c r="AE110" s="989"/>
      <c r="AF110" s="990">
        <v>9178677</v>
      </c>
      <c r="AG110" s="988"/>
      <c r="AH110" s="988"/>
      <c r="AI110" s="988"/>
      <c r="AJ110" s="989"/>
      <c r="AK110" s="990">
        <v>8881508</v>
      </c>
      <c r="AL110" s="988"/>
      <c r="AM110" s="988"/>
      <c r="AN110" s="988"/>
      <c r="AO110" s="989"/>
      <c r="AP110" s="991">
        <v>13.3</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97497242</v>
      </c>
      <c r="BR110" s="1023"/>
      <c r="BS110" s="1023"/>
      <c r="BT110" s="1023"/>
      <c r="BU110" s="1023"/>
      <c r="BV110" s="1023">
        <v>99637509</v>
      </c>
      <c r="BW110" s="1023"/>
      <c r="BX110" s="1023"/>
      <c r="BY110" s="1023"/>
      <c r="BZ110" s="1023"/>
      <c r="CA110" s="1023">
        <v>100598525</v>
      </c>
      <c r="CB110" s="1023"/>
      <c r="CC110" s="1023"/>
      <c r="CD110" s="1023"/>
      <c r="CE110" s="1023"/>
      <c r="CF110" s="1037">
        <v>150.9</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5140558</v>
      </c>
      <c r="DH110" s="1023"/>
      <c r="DI110" s="1023"/>
      <c r="DJ110" s="1023"/>
      <c r="DK110" s="1023"/>
      <c r="DL110" s="1023">
        <v>4514769</v>
      </c>
      <c r="DM110" s="1023"/>
      <c r="DN110" s="1023"/>
      <c r="DO110" s="1023"/>
      <c r="DP110" s="1023"/>
      <c r="DQ110" s="1023">
        <v>3900840</v>
      </c>
      <c r="DR110" s="1023"/>
      <c r="DS110" s="1023"/>
      <c r="DT110" s="1023"/>
      <c r="DU110" s="1023"/>
      <c r="DV110" s="1024">
        <v>5.9</v>
      </c>
      <c r="DW110" s="1024"/>
      <c r="DX110" s="1024"/>
      <c r="DY110" s="1024"/>
      <c r="DZ110" s="1025"/>
    </row>
    <row r="111" spans="1:131" s="248" customFormat="1" ht="26.5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183</v>
      </c>
      <c r="AG111" s="1030"/>
      <c r="AH111" s="1030"/>
      <c r="AI111" s="1030"/>
      <c r="AJ111" s="1031"/>
      <c r="AK111" s="1032" t="s">
        <v>445</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7459350</v>
      </c>
      <c r="BR111" s="1016"/>
      <c r="BS111" s="1016"/>
      <c r="BT111" s="1016"/>
      <c r="BU111" s="1016"/>
      <c r="BV111" s="1016">
        <v>6710174</v>
      </c>
      <c r="BW111" s="1016"/>
      <c r="BX111" s="1016"/>
      <c r="BY111" s="1016"/>
      <c r="BZ111" s="1016"/>
      <c r="CA111" s="1016">
        <v>5952573</v>
      </c>
      <c r="CB111" s="1016"/>
      <c r="CC111" s="1016"/>
      <c r="CD111" s="1016"/>
      <c r="CE111" s="1016"/>
      <c r="CF111" s="1010">
        <v>8.9</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183</v>
      </c>
      <c r="DM111" s="1016"/>
      <c r="DN111" s="1016"/>
      <c r="DO111" s="1016"/>
      <c r="DP111" s="1016"/>
      <c r="DQ111" s="1016" t="s">
        <v>183</v>
      </c>
      <c r="DR111" s="1016"/>
      <c r="DS111" s="1016"/>
      <c r="DT111" s="1016"/>
      <c r="DU111" s="1016"/>
      <c r="DV111" s="1017" t="s">
        <v>183</v>
      </c>
      <c r="DW111" s="1017"/>
      <c r="DX111" s="1017"/>
      <c r="DY111" s="1017"/>
      <c r="DZ111" s="1018"/>
    </row>
    <row r="112" spans="1:131" s="248" customFormat="1" ht="26.5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183</v>
      </c>
      <c r="AB112" s="1055"/>
      <c r="AC112" s="1055"/>
      <c r="AD112" s="1055"/>
      <c r="AE112" s="1056"/>
      <c r="AF112" s="1057" t="s">
        <v>183</v>
      </c>
      <c r="AG112" s="1055"/>
      <c r="AH112" s="1055"/>
      <c r="AI112" s="1055"/>
      <c r="AJ112" s="1056"/>
      <c r="AK112" s="1057" t="s">
        <v>396</v>
      </c>
      <c r="AL112" s="1055"/>
      <c r="AM112" s="1055"/>
      <c r="AN112" s="1055"/>
      <c r="AO112" s="1056"/>
      <c r="AP112" s="1058" t="s">
        <v>183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34193568</v>
      </c>
      <c r="BR112" s="1016"/>
      <c r="BS112" s="1016"/>
      <c r="BT112" s="1016"/>
      <c r="BU112" s="1016"/>
      <c r="BV112" s="1016">
        <v>32032533</v>
      </c>
      <c r="BW112" s="1016"/>
      <c r="BX112" s="1016"/>
      <c r="BY112" s="1016"/>
      <c r="BZ112" s="1016"/>
      <c r="CA112" s="1016">
        <v>29253908</v>
      </c>
      <c r="CB112" s="1016"/>
      <c r="CC112" s="1016"/>
      <c r="CD112" s="1016"/>
      <c r="CE112" s="1016"/>
      <c r="CF112" s="1010">
        <v>43.9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396</v>
      </c>
      <c r="DH112" s="1016"/>
      <c r="DI112" s="1016"/>
      <c r="DJ112" s="1016"/>
      <c r="DK112" s="1016"/>
      <c r="DL112" s="1016" t="s">
        <v>396</v>
      </c>
      <c r="DM112" s="1016"/>
      <c r="DN112" s="1016"/>
      <c r="DO112" s="1016"/>
      <c r="DP112" s="1016"/>
      <c r="DQ112" s="1016" t="s">
        <v>396</v>
      </c>
      <c r="DR112" s="1016"/>
      <c r="DS112" s="1016"/>
      <c r="DT112" s="1016"/>
      <c r="DU112" s="1016"/>
      <c r="DV112" s="1017" t="s">
        <v>396</v>
      </c>
      <c r="DW112" s="1017"/>
      <c r="DX112" s="1017"/>
      <c r="DY112" s="1017"/>
      <c r="DZ112" s="1018"/>
    </row>
    <row r="113" spans="1:130" s="248" customFormat="1" ht="26.5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3884539</v>
      </c>
      <c r="AB113" s="1030"/>
      <c r="AC113" s="1030"/>
      <c r="AD113" s="1030"/>
      <c r="AE113" s="1031"/>
      <c r="AF113" s="1032">
        <v>3526820</v>
      </c>
      <c r="AG113" s="1030"/>
      <c r="AH113" s="1030"/>
      <c r="AI113" s="1030"/>
      <c r="AJ113" s="1031"/>
      <c r="AK113" s="1032">
        <v>3325798</v>
      </c>
      <c r="AL113" s="1030"/>
      <c r="AM113" s="1030"/>
      <c r="AN113" s="1030"/>
      <c r="AO113" s="1031"/>
      <c r="AP113" s="1033">
        <v>5</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t="s">
        <v>183</v>
      </c>
      <c r="BR113" s="1016"/>
      <c r="BS113" s="1016"/>
      <c r="BT113" s="1016"/>
      <c r="BU113" s="1016"/>
      <c r="BV113" s="1016" t="s">
        <v>454</v>
      </c>
      <c r="BW113" s="1016"/>
      <c r="BX113" s="1016"/>
      <c r="BY113" s="1016"/>
      <c r="BZ113" s="1016"/>
      <c r="CA113" s="1016" t="s">
        <v>396</v>
      </c>
      <c r="CB113" s="1016"/>
      <c r="CC113" s="1016"/>
      <c r="CD113" s="1016"/>
      <c r="CE113" s="1016"/>
      <c r="CF113" s="1010" t="s">
        <v>183</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1957221</v>
      </c>
      <c r="DH113" s="1055"/>
      <c r="DI113" s="1055"/>
      <c r="DJ113" s="1055"/>
      <c r="DK113" s="1056"/>
      <c r="DL113" s="1057">
        <v>1816372</v>
      </c>
      <c r="DM113" s="1055"/>
      <c r="DN113" s="1055"/>
      <c r="DO113" s="1055"/>
      <c r="DP113" s="1056"/>
      <c r="DQ113" s="1057">
        <v>1673538</v>
      </c>
      <c r="DR113" s="1055"/>
      <c r="DS113" s="1055"/>
      <c r="DT113" s="1055"/>
      <c r="DU113" s="1056"/>
      <c r="DV113" s="1058">
        <v>2.5</v>
      </c>
      <c r="DW113" s="1059"/>
      <c r="DX113" s="1059"/>
      <c r="DY113" s="1059"/>
      <c r="DZ113" s="1060"/>
    </row>
    <row r="114" spans="1:130" s="248" customFormat="1" ht="26.5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183</v>
      </c>
      <c r="AB114" s="1055"/>
      <c r="AC114" s="1055"/>
      <c r="AD114" s="1055"/>
      <c r="AE114" s="1056"/>
      <c r="AF114" s="1057" t="s">
        <v>183</v>
      </c>
      <c r="AG114" s="1055"/>
      <c r="AH114" s="1055"/>
      <c r="AI114" s="1055"/>
      <c r="AJ114" s="1056"/>
      <c r="AK114" s="1057" t="s">
        <v>396</v>
      </c>
      <c r="AL114" s="1055"/>
      <c r="AM114" s="1055"/>
      <c r="AN114" s="1055"/>
      <c r="AO114" s="1056"/>
      <c r="AP114" s="1058" t="s">
        <v>445</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13047401</v>
      </c>
      <c r="BR114" s="1016"/>
      <c r="BS114" s="1016"/>
      <c r="BT114" s="1016"/>
      <c r="BU114" s="1016"/>
      <c r="BV114" s="1016">
        <v>12746927</v>
      </c>
      <c r="BW114" s="1016"/>
      <c r="BX114" s="1016"/>
      <c r="BY114" s="1016"/>
      <c r="BZ114" s="1016"/>
      <c r="CA114" s="1016">
        <v>12600172</v>
      </c>
      <c r="CB114" s="1016"/>
      <c r="CC114" s="1016"/>
      <c r="CD114" s="1016"/>
      <c r="CE114" s="1016"/>
      <c r="CF114" s="1010">
        <v>18.899999999999999</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396</v>
      </c>
      <c r="DH114" s="1055"/>
      <c r="DI114" s="1055"/>
      <c r="DJ114" s="1055"/>
      <c r="DK114" s="1056"/>
      <c r="DL114" s="1057" t="s">
        <v>454</v>
      </c>
      <c r="DM114" s="1055"/>
      <c r="DN114" s="1055"/>
      <c r="DO114" s="1055"/>
      <c r="DP114" s="1056"/>
      <c r="DQ114" s="1057" t="s">
        <v>183</v>
      </c>
      <c r="DR114" s="1055"/>
      <c r="DS114" s="1055"/>
      <c r="DT114" s="1055"/>
      <c r="DU114" s="1056"/>
      <c r="DV114" s="1058" t="s">
        <v>183</v>
      </c>
      <c r="DW114" s="1059"/>
      <c r="DX114" s="1059"/>
      <c r="DY114" s="1059"/>
      <c r="DZ114" s="1060"/>
    </row>
    <row r="115" spans="1:130" s="248" customFormat="1" ht="26.5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636607</v>
      </c>
      <c r="AB115" s="1030"/>
      <c r="AC115" s="1030"/>
      <c r="AD115" s="1030"/>
      <c r="AE115" s="1031"/>
      <c r="AF115" s="1032">
        <v>650041</v>
      </c>
      <c r="AG115" s="1030"/>
      <c r="AH115" s="1030"/>
      <c r="AI115" s="1030"/>
      <c r="AJ115" s="1031"/>
      <c r="AK115" s="1032">
        <v>638509</v>
      </c>
      <c r="AL115" s="1030"/>
      <c r="AM115" s="1030"/>
      <c r="AN115" s="1030"/>
      <c r="AO115" s="1031"/>
      <c r="AP115" s="1033">
        <v>1</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10150</v>
      </c>
      <c r="BR115" s="1016"/>
      <c r="BS115" s="1016"/>
      <c r="BT115" s="1016"/>
      <c r="BU115" s="1016"/>
      <c r="BV115" s="1016">
        <v>11262</v>
      </c>
      <c r="BW115" s="1016"/>
      <c r="BX115" s="1016"/>
      <c r="BY115" s="1016"/>
      <c r="BZ115" s="1016"/>
      <c r="CA115" s="1016">
        <v>9656</v>
      </c>
      <c r="CB115" s="1016"/>
      <c r="CC115" s="1016"/>
      <c r="CD115" s="1016"/>
      <c r="CE115" s="1016"/>
      <c r="CF115" s="1010">
        <v>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111270</v>
      </c>
      <c r="DH115" s="1055"/>
      <c r="DI115" s="1055"/>
      <c r="DJ115" s="1055"/>
      <c r="DK115" s="1056"/>
      <c r="DL115" s="1057">
        <v>111370</v>
      </c>
      <c r="DM115" s="1055"/>
      <c r="DN115" s="1055"/>
      <c r="DO115" s="1055"/>
      <c r="DP115" s="1056"/>
      <c r="DQ115" s="1057">
        <v>111470</v>
      </c>
      <c r="DR115" s="1055"/>
      <c r="DS115" s="1055"/>
      <c r="DT115" s="1055"/>
      <c r="DU115" s="1056"/>
      <c r="DV115" s="1058">
        <v>0.2</v>
      </c>
      <c r="DW115" s="1059"/>
      <c r="DX115" s="1059"/>
      <c r="DY115" s="1059"/>
      <c r="DZ115" s="1060"/>
    </row>
    <row r="116" spans="1:130" s="248" customFormat="1" ht="26.5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183</v>
      </c>
      <c r="AB116" s="1055"/>
      <c r="AC116" s="1055"/>
      <c r="AD116" s="1055"/>
      <c r="AE116" s="1056"/>
      <c r="AF116" s="1057" t="s">
        <v>396</v>
      </c>
      <c r="AG116" s="1055"/>
      <c r="AH116" s="1055"/>
      <c r="AI116" s="1055"/>
      <c r="AJ116" s="1056"/>
      <c r="AK116" s="1057" t="s">
        <v>396</v>
      </c>
      <c r="AL116" s="1055"/>
      <c r="AM116" s="1055"/>
      <c r="AN116" s="1055"/>
      <c r="AO116" s="1056"/>
      <c r="AP116" s="1058" t="s">
        <v>183</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183</v>
      </c>
      <c r="BR116" s="1016"/>
      <c r="BS116" s="1016"/>
      <c r="BT116" s="1016"/>
      <c r="BU116" s="1016"/>
      <c r="BV116" s="1016" t="s">
        <v>454</v>
      </c>
      <c r="BW116" s="1016"/>
      <c r="BX116" s="1016"/>
      <c r="BY116" s="1016"/>
      <c r="BZ116" s="1016"/>
      <c r="CA116" s="1016" t="s">
        <v>396</v>
      </c>
      <c r="CB116" s="1016"/>
      <c r="CC116" s="1016"/>
      <c r="CD116" s="1016"/>
      <c r="CE116" s="1016"/>
      <c r="CF116" s="1010" t="s">
        <v>183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248423</v>
      </c>
      <c r="DH116" s="1055"/>
      <c r="DI116" s="1055"/>
      <c r="DJ116" s="1055"/>
      <c r="DK116" s="1056"/>
      <c r="DL116" s="1057">
        <v>266272</v>
      </c>
      <c r="DM116" s="1055"/>
      <c r="DN116" s="1055"/>
      <c r="DO116" s="1055"/>
      <c r="DP116" s="1056"/>
      <c r="DQ116" s="1057">
        <v>265558</v>
      </c>
      <c r="DR116" s="1055"/>
      <c r="DS116" s="1055"/>
      <c r="DT116" s="1055"/>
      <c r="DU116" s="1056"/>
      <c r="DV116" s="1058">
        <v>0.4</v>
      </c>
      <c r="DW116" s="1059"/>
      <c r="DX116" s="1059"/>
      <c r="DY116" s="1059"/>
      <c r="DZ116" s="1060"/>
    </row>
    <row r="117" spans="1:130" s="248" customFormat="1" ht="26.5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13966765</v>
      </c>
      <c r="AB117" s="1073"/>
      <c r="AC117" s="1073"/>
      <c r="AD117" s="1073"/>
      <c r="AE117" s="1074"/>
      <c r="AF117" s="1075">
        <v>13355538</v>
      </c>
      <c r="AG117" s="1073"/>
      <c r="AH117" s="1073"/>
      <c r="AI117" s="1073"/>
      <c r="AJ117" s="1074"/>
      <c r="AK117" s="1075">
        <v>12845815</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183</v>
      </c>
      <c r="BR117" s="1016"/>
      <c r="BS117" s="1016"/>
      <c r="BT117" s="1016"/>
      <c r="BU117" s="1016"/>
      <c r="BV117" s="1016" t="s">
        <v>396</v>
      </c>
      <c r="BW117" s="1016"/>
      <c r="BX117" s="1016"/>
      <c r="BY117" s="1016"/>
      <c r="BZ117" s="1016"/>
      <c r="CA117" s="1016" t="s">
        <v>445</v>
      </c>
      <c r="CB117" s="1016"/>
      <c r="CC117" s="1016"/>
      <c r="CD117" s="1016"/>
      <c r="CE117" s="1016"/>
      <c r="CF117" s="1010" t="s">
        <v>454</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v>1878</v>
      </c>
      <c r="DH117" s="1055"/>
      <c r="DI117" s="1055"/>
      <c r="DJ117" s="1055"/>
      <c r="DK117" s="1056"/>
      <c r="DL117" s="1057">
        <v>1391</v>
      </c>
      <c r="DM117" s="1055"/>
      <c r="DN117" s="1055"/>
      <c r="DO117" s="1055"/>
      <c r="DP117" s="1056"/>
      <c r="DQ117" s="1057">
        <v>1167</v>
      </c>
      <c r="DR117" s="1055"/>
      <c r="DS117" s="1055"/>
      <c r="DT117" s="1055"/>
      <c r="DU117" s="1056"/>
      <c r="DV117" s="1058">
        <v>0</v>
      </c>
      <c r="DW117" s="1059"/>
      <c r="DX117" s="1059"/>
      <c r="DY117" s="1059"/>
      <c r="DZ117" s="1060"/>
    </row>
    <row r="118" spans="1:130" s="248" customFormat="1" ht="26.55" customHeight="1" x14ac:dyDescent="0.2">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183</v>
      </c>
      <c r="BR118" s="1094"/>
      <c r="BS118" s="1094"/>
      <c r="BT118" s="1094"/>
      <c r="BU118" s="1094"/>
      <c r="BV118" s="1094" t="s">
        <v>183</v>
      </c>
      <c r="BW118" s="1094"/>
      <c r="BX118" s="1094"/>
      <c r="BY118" s="1094"/>
      <c r="BZ118" s="1094"/>
      <c r="CA118" s="1094" t="s">
        <v>183</v>
      </c>
      <c r="CB118" s="1094"/>
      <c r="CC118" s="1094"/>
      <c r="CD118" s="1094"/>
      <c r="CE118" s="1094"/>
      <c r="CF118" s="1010" t="s">
        <v>396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396</v>
      </c>
      <c r="DM118" s="1055"/>
      <c r="DN118" s="1055"/>
      <c r="DO118" s="1055"/>
      <c r="DP118" s="1056"/>
      <c r="DQ118" s="1057" t="s">
        <v>454</v>
      </c>
      <c r="DR118" s="1055"/>
      <c r="DS118" s="1055"/>
      <c r="DT118" s="1055"/>
      <c r="DU118" s="1056"/>
      <c r="DV118" s="1058" t="s">
        <v>396</v>
      </c>
      <c r="DW118" s="1059"/>
      <c r="DX118" s="1059"/>
      <c r="DY118" s="1059"/>
      <c r="DZ118" s="1060"/>
    </row>
    <row r="119" spans="1:130" s="248" customFormat="1" ht="26.55" customHeight="1" x14ac:dyDescent="0.2">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613176</v>
      </c>
      <c r="AB119" s="988"/>
      <c r="AC119" s="988"/>
      <c r="AD119" s="988"/>
      <c r="AE119" s="989"/>
      <c r="AF119" s="990">
        <v>625789</v>
      </c>
      <c r="AG119" s="988"/>
      <c r="AH119" s="988"/>
      <c r="AI119" s="988"/>
      <c r="AJ119" s="989"/>
      <c r="AK119" s="990">
        <v>613928</v>
      </c>
      <c r="AL119" s="988"/>
      <c r="AM119" s="988"/>
      <c r="AN119" s="988"/>
      <c r="AO119" s="989"/>
      <c r="AP119" s="991">
        <v>0.9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152207711</v>
      </c>
      <c r="BR119" s="1094"/>
      <c r="BS119" s="1094"/>
      <c r="BT119" s="1094"/>
      <c r="BU119" s="1094"/>
      <c r="BV119" s="1094">
        <v>151138405</v>
      </c>
      <c r="BW119" s="1094"/>
      <c r="BX119" s="1094"/>
      <c r="BY119" s="1094"/>
      <c r="BZ119" s="1094"/>
      <c r="CA119" s="1094">
        <v>148414834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396</v>
      </c>
      <c r="DH119" s="1080"/>
      <c r="DI119" s="1080"/>
      <c r="DJ119" s="1080"/>
      <c r="DK119" s="1081"/>
      <c r="DL119" s="1079" t="s">
        <v>396</v>
      </c>
      <c r="DM119" s="1080"/>
      <c r="DN119" s="1080"/>
      <c r="DO119" s="1080"/>
      <c r="DP119" s="1081"/>
      <c r="DQ119" s="1079" t="s">
        <v>396</v>
      </c>
      <c r="DR119" s="1080"/>
      <c r="DS119" s="1080"/>
      <c r="DT119" s="1080"/>
      <c r="DU119" s="1081"/>
      <c r="DV119" s="1082" t="s">
        <v>396</v>
      </c>
      <c r="DW119" s="1083"/>
      <c r="DX119" s="1083"/>
      <c r="DY119" s="1083"/>
      <c r="DZ119" s="1084"/>
    </row>
    <row r="120" spans="1:130" s="248" customFormat="1" ht="26.5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454</v>
      </c>
      <c r="AB120" s="1055"/>
      <c r="AC120" s="1055"/>
      <c r="AD120" s="1055"/>
      <c r="AE120" s="1056"/>
      <c r="AF120" s="1057" t="s">
        <v>396</v>
      </c>
      <c r="AG120" s="1055"/>
      <c r="AH120" s="1055"/>
      <c r="AI120" s="1055"/>
      <c r="AJ120" s="1056"/>
      <c r="AK120" s="1057" t="s">
        <v>396</v>
      </c>
      <c r="AL120" s="1055"/>
      <c r="AM120" s="1055"/>
      <c r="AN120" s="1055"/>
      <c r="AO120" s="1056"/>
      <c r="AP120" s="1058" t="s">
        <v>396</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9290830</v>
      </c>
      <c r="BR120" s="1023"/>
      <c r="BS120" s="1023"/>
      <c r="BT120" s="1023"/>
      <c r="BU120" s="1023"/>
      <c r="BV120" s="1023">
        <v>9030903</v>
      </c>
      <c r="BW120" s="1023"/>
      <c r="BX120" s="1023"/>
      <c r="BY120" s="1023"/>
      <c r="BZ120" s="1023"/>
      <c r="CA120" s="1023">
        <v>13513240</v>
      </c>
      <c r="CB120" s="1023"/>
      <c r="CC120" s="1023"/>
      <c r="CD120" s="1023"/>
      <c r="CE120" s="1023"/>
      <c r="CF120" s="1037">
        <v>20.3</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16667083</v>
      </c>
      <c r="DH120" s="1023"/>
      <c r="DI120" s="1023"/>
      <c r="DJ120" s="1023"/>
      <c r="DK120" s="1023"/>
      <c r="DL120" s="1023">
        <v>16412034</v>
      </c>
      <c r="DM120" s="1023"/>
      <c r="DN120" s="1023"/>
      <c r="DO120" s="1023"/>
      <c r="DP120" s="1023"/>
      <c r="DQ120" s="1023">
        <v>18815871</v>
      </c>
      <c r="DR120" s="1023"/>
      <c r="DS120" s="1023"/>
      <c r="DT120" s="1023"/>
      <c r="DU120" s="1023"/>
      <c r="DV120" s="1024">
        <v>28.2</v>
      </c>
      <c r="DW120" s="1024"/>
      <c r="DX120" s="1024"/>
      <c r="DY120" s="1024"/>
      <c r="DZ120" s="1025"/>
    </row>
    <row r="121" spans="1:130" s="248" customFormat="1" ht="26.55"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454</v>
      </c>
      <c r="AB121" s="1055"/>
      <c r="AC121" s="1055"/>
      <c r="AD121" s="1055"/>
      <c r="AE121" s="1056"/>
      <c r="AF121" s="1057" t="s">
        <v>396</v>
      </c>
      <c r="AG121" s="1055"/>
      <c r="AH121" s="1055"/>
      <c r="AI121" s="1055"/>
      <c r="AJ121" s="1056"/>
      <c r="AK121" s="1057" t="s">
        <v>396</v>
      </c>
      <c r="AL121" s="1055"/>
      <c r="AM121" s="1055"/>
      <c r="AN121" s="1055"/>
      <c r="AO121" s="1056"/>
      <c r="AP121" s="1058" t="s">
        <v>396</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31993815</v>
      </c>
      <c r="BR121" s="1016"/>
      <c r="BS121" s="1016"/>
      <c r="BT121" s="1016"/>
      <c r="BU121" s="1016"/>
      <c r="BV121" s="1016">
        <v>33318455</v>
      </c>
      <c r="BW121" s="1016"/>
      <c r="BX121" s="1016"/>
      <c r="BY121" s="1016"/>
      <c r="BZ121" s="1016"/>
      <c r="CA121" s="1016">
        <v>31993370</v>
      </c>
      <c r="CB121" s="1016"/>
      <c r="CC121" s="1016"/>
      <c r="CD121" s="1016"/>
      <c r="CE121" s="1016"/>
      <c r="CF121" s="1010">
        <v>48</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12145964</v>
      </c>
      <c r="DH121" s="1016"/>
      <c r="DI121" s="1016"/>
      <c r="DJ121" s="1016"/>
      <c r="DK121" s="1016"/>
      <c r="DL121" s="1016">
        <v>10614677</v>
      </c>
      <c r="DM121" s="1016"/>
      <c r="DN121" s="1016"/>
      <c r="DO121" s="1016"/>
      <c r="DP121" s="1016"/>
      <c r="DQ121" s="1016">
        <v>8983579</v>
      </c>
      <c r="DR121" s="1016"/>
      <c r="DS121" s="1016"/>
      <c r="DT121" s="1016"/>
      <c r="DU121" s="1016"/>
      <c r="DV121" s="1017">
        <v>13.5</v>
      </c>
      <c r="DW121" s="1017"/>
      <c r="DX121" s="1017"/>
      <c r="DY121" s="1017"/>
      <c r="DZ121" s="1018"/>
    </row>
    <row r="122" spans="1:130" s="248" customFormat="1" ht="26.5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396</v>
      </c>
      <c r="AB122" s="1055"/>
      <c r="AC122" s="1055"/>
      <c r="AD122" s="1055"/>
      <c r="AE122" s="1056"/>
      <c r="AF122" s="1057" t="s">
        <v>396</v>
      </c>
      <c r="AG122" s="1055"/>
      <c r="AH122" s="1055"/>
      <c r="AI122" s="1055"/>
      <c r="AJ122" s="1056"/>
      <c r="AK122" s="1057" t="s">
        <v>396</v>
      </c>
      <c r="AL122" s="1055"/>
      <c r="AM122" s="1055"/>
      <c r="AN122" s="1055"/>
      <c r="AO122" s="1056"/>
      <c r="AP122" s="1058" t="s">
        <v>454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78969643</v>
      </c>
      <c r="BR122" s="1094"/>
      <c r="BS122" s="1094"/>
      <c r="BT122" s="1094"/>
      <c r="BU122" s="1094"/>
      <c r="BV122" s="1094">
        <v>75587076</v>
      </c>
      <c r="BW122" s="1094"/>
      <c r="BX122" s="1094"/>
      <c r="BY122" s="1094"/>
      <c r="BZ122" s="1094"/>
      <c r="CA122" s="1094">
        <v>71967598</v>
      </c>
      <c r="CB122" s="1094"/>
      <c r="CC122" s="1094"/>
      <c r="CD122" s="1094"/>
      <c r="CE122" s="1094"/>
      <c r="CF122" s="1114">
        <v>108</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1286158</v>
      </c>
      <c r="DH122" s="1016"/>
      <c r="DI122" s="1016"/>
      <c r="DJ122" s="1016"/>
      <c r="DK122" s="1016"/>
      <c r="DL122" s="1016">
        <v>1274007</v>
      </c>
      <c r="DM122" s="1016"/>
      <c r="DN122" s="1016"/>
      <c r="DO122" s="1016"/>
      <c r="DP122" s="1016"/>
      <c r="DQ122" s="1016">
        <v>1449713</v>
      </c>
      <c r="DR122" s="1016"/>
      <c r="DS122" s="1016"/>
      <c r="DT122" s="1016"/>
      <c r="DU122" s="1016"/>
      <c r="DV122" s="1017">
        <v>2.2000000000000002</v>
      </c>
      <c r="DW122" s="1017"/>
      <c r="DX122" s="1017"/>
      <c r="DY122" s="1017"/>
      <c r="DZ122" s="1018"/>
    </row>
    <row r="123" spans="1:130" s="248" customFormat="1" ht="26.5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23431</v>
      </c>
      <c r="AB123" s="1055"/>
      <c r="AC123" s="1055"/>
      <c r="AD123" s="1055"/>
      <c r="AE123" s="1056"/>
      <c r="AF123" s="1057">
        <v>24252</v>
      </c>
      <c r="AG123" s="1055"/>
      <c r="AH123" s="1055"/>
      <c r="AI123" s="1055"/>
      <c r="AJ123" s="1056"/>
      <c r="AK123" s="1057">
        <v>24581</v>
      </c>
      <c r="AL123" s="1055"/>
      <c r="AM123" s="1055"/>
      <c r="AN123" s="1055"/>
      <c r="AO123" s="1056"/>
      <c r="AP123" s="1058">
        <v>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481</v>
      </c>
      <c r="BP123" s="1102"/>
      <c r="BQ123" s="1161">
        <v>120254288</v>
      </c>
      <c r="BR123" s="1162"/>
      <c r="BS123" s="1162"/>
      <c r="BT123" s="1162"/>
      <c r="BU123" s="1162"/>
      <c r="BV123" s="1162">
        <v>117936434</v>
      </c>
      <c r="BW123" s="1162"/>
      <c r="BX123" s="1162"/>
      <c r="BY123" s="1162"/>
      <c r="BZ123" s="1162"/>
      <c r="CA123" s="1162">
        <v>117474208</v>
      </c>
      <c r="CB123" s="1162"/>
      <c r="CC123" s="1162"/>
      <c r="CD123" s="1162"/>
      <c r="CE123" s="1162"/>
      <c r="CF123" s="1095"/>
      <c r="CG123" s="1096"/>
      <c r="CH123" s="1096"/>
      <c r="CI123" s="1096"/>
      <c r="CJ123" s="1097"/>
      <c r="CK123" s="1106"/>
      <c r="CL123" s="1107"/>
      <c r="CM123" s="1107"/>
      <c r="CN123" s="1107"/>
      <c r="CO123" s="1108"/>
      <c r="CP123" s="1116" t="s">
        <v>411</v>
      </c>
      <c r="CQ123" s="1117"/>
      <c r="CR123" s="1117"/>
      <c r="CS123" s="1117"/>
      <c r="CT123" s="1117"/>
      <c r="CU123" s="1117"/>
      <c r="CV123" s="1117"/>
      <c r="CW123" s="1117"/>
      <c r="CX123" s="1117"/>
      <c r="CY123" s="1117"/>
      <c r="CZ123" s="1117"/>
      <c r="DA123" s="1117"/>
      <c r="DB123" s="1117"/>
      <c r="DC123" s="1117"/>
      <c r="DD123" s="1117"/>
      <c r="DE123" s="1117"/>
      <c r="DF123" s="1118"/>
      <c r="DG123" s="1054">
        <v>4720</v>
      </c>
      <c r="DH123" s="1055"/>
      <c r="DI123" s="1055"/>
      <c r="DJ123" s="1055"/>
      <c r="DK123" s="1056"/>
      <c r="DL123" s="1057">
        <v>4722</v>
      </c>
      <c r="DM123" s="1055"/>
      <c r="DN123" s="1055"/>
      <c r="DO123" s="1055"/>
      <c r="DP123" s="1056"/>
      <c r="DQ123" s="1057">
        <v>4745</v>
      </c>
      <c r="DR123" s="1055"/>
      <c r="DS123" s="1055"/>
      <c r="DT123" s="1055"/>
      <c r="DU123" s="1056"/>
      <c r="DV123" s="1058">
        <v>0</v>
      </c>
      <c r="DW123" s="1059"/>
      <c r="DX123" s="1059"/>
      <c r="DY123" s="1059"/>
      <c r="DZ123" s="1060"/>
    </row>
    <row r="124" spans="1:130" s="248" customFormat="1" ht="26.5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396</v>
      </c>
      <c r="AG124" s="1055"/>
      <c r="AH124" s="1055"/>
      <c r="AI124" s="1055"/>
      <c r="AJ124" s="1056"/>
      <c r="AK124" s="1057" t="s">
        <v>482</v>
      </c>
      <c r="AL124" s="1055"/>
      <c r="AM124" s="1055"/>
      <c r="AN124" s="1055"/>
      <c r="AO124" s="1056"/>
      <c r="AP124" s="1058" t="s">
        <v>396</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49.9</v>
      </c>
      <c r="BR124" s="1124"/>
      <c r="BS124" s="1124"/>
      <c r="BT124" s="1124"/>
      <c r="BU124" s="1124"/>
      <c r="BV124" s="1124">
        <v>51.4</v>
      </c>
      <c r="BW124" s="1124"/>
      <c r="BX124" s="1124"/>
      <c r="BY124" s="1124"/>
      <c r="BZ124" s="1124"/>
      <c r="CA124" s="1124">
        <v>46.4</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4089643</v>
      </c>
      <c r="DH124" s="1080"/>
      <c r="DI124" s="1080"/>
      <c r="DJ124" s="1080"/>
      <c r="DK124" s="1081"/>
      <c r="DL124" s="1079">
        <v>3727093</v>
      </c>
      <c r="DM124" s="1080"/>
      <c r="DN124" s="1080"/>
      <c r="DO124" s="1080"/>
      <c r="DP124" s="1081"/>
      <c r="DQ124" s="1079" t="s">
        <v>396</v>
      </c>
      <c r="DR124" s="1080"/>
      <c r="DS124" s="1080"/>
      <c r="DT124" s="1080"/>
      <c r="DU124" s="1081"/>
      <c r="DV124" s="1082" t="s">
        <v>183</v>
      </c>
      <c r="DW124" s="1083"/>
      <c r="DX124" s="1083"/>
      <c r="DY124" s="1083"/>
      <c r="DZ124" s="1084"/>
    </row>
    <row r="125" spans="1:130" s="248" customFormat="1" ht="26.5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396</v>
      </c>
      <c r="AG125" s="1055"/>
      <c r="AH125" s="1055"/>
      <c r="AI125" s="1055"/>
      <c r="AJ125" s="1056"/>
      <c r="AK125" s="1057" t="s">
        <v>396</v>
      </c>
      <c r="AL125" s="1055"/>
      <c r="AM125" s="1055"/>
      <c r="AN125" s="1055"/>
      <c r="AO125" s="1056"/>
      <c r="AP125" s="1058" t="s">
        <v>396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396</v>
      </c>
      <c r="DH125" s="1023"/>
      <c r="DI125" s="1023"/>
      <c r="DJ125" s="1023"/>
      <c r="DK125" s="1023"/>
      <c r="DL125" s="1023" t="s">
        <v>396</v>
      </c>
      <c r="DM125" s="1023"/>
      <c r="DN125" s="1023"/>
      <c r="DO125" s="1023"/>
      <c r="DP125" s="1023"/>
      <c r="DQ125" s="1023" t="s">
        <v>396</v>
      </c>
      <c r="DR125" s="1023"/>
      <c r="DS125" s="1023"/>
      <c r="DT125" s="1023"/>
      <c r="DU125" s="1023"/>
      <c r="DV125" s="1024" t="s">
        <v>183</v>
      </c>
      <c r="DW125" s="1024"/>
      <c r="DX125" s="1024"/>
      <c r="DY125" s="1024"/>
      <c r="DZ125" s="1025"/>
    </row>
    <row r="126" spans="1:130" s="248" customFormat="1" ht="26.5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183</v>
      </c>
      <c r="AB126" s="1055"/>
      <c r="AC126" s="1055"/>
      <c r="AD126" s="1055"/>
      <c r="AE126" s="1056"/>
      <c r="AF126" s="1057" t="s">
        <v>396</v>
      </c>
      <c r="AG126" s="1055"/>
      <c r="AH126" s="1055"/>
      <c r="AI126" s="1055"/>
      <c r="AJ126" s="1056"/>
      <c r="AK126" s="1057" t="s">
        <v>183</v>
      </c>
      <c r="AL126" s="1055"/>
      <c r="AM126" s="1055"/>
      <c r="AN126" s="1055"/>
      <c r="AO126" s="1056"/>
      <c r="AP126" s="1058" t="s">
        <v>396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183</v>
      </c>
      <c r="DH126" s="1016"/>
      <c r="DI126" s="1016"/>
      <c r="DJ126" s="1016"/>
      <c r="DK126" s="1016"/>
      <c r="DL126" s="1016" t="s">
        <v>396</v>
      </c>
      <c r="DM126" s="1016"/>
      <c r="DN126" s="1016"/>
      <c r="DO126" s="1016"/>
      <c r="DP126" s="1016"/>
      <c r="DQ126" s="1016" t="s">
        <v>183</v>
      </c>
      <c r="DR126" s="1016"/>
      <c r="DS126" s="1016"/>
      <c r="DT126" s="1016"/>
      <c r="DU126" s="1016"/>
      <c r="DV126" s="1017" t="s">
        <v>396</v>
      </c>
      <c r="DW126" s="1017"/>
      <c r="DX126" s="1017"/>
      <c r="DY126" s="1017"/>
      <c r="DZ126" s="1018"/>
    </row>
    <row r="127" spans="1:130" s="248" customFormat="1" ht="26.5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183</v>
      </c>
      <c r="AB127" s="1055"/>
      <c r="AC127" s="1055"/>
      <c r="AD127" s="1055"/>
      <c r="AE127" s="1056"/>
      <c r="AF127" s="1057" t="s">
        <v>396</v>
      </c>
      <c r="AG127" s="1055"/>
      <c r="AH127" s="1055"/>
      <c r="AI127" s="1055"/>
      <c r="AJ127" s="1056"/>
      <c r="AK127" s="1057" t="s">
        <v>183</v>
      </c>
      <c r="AL127" s="1055"/>
      <c r="AM127" s="1055"/>
      <c r="AN127" s="1055"/>
      <c r="AO127" s="1056"/>
      <c r="AP127" s="1058" t="s">
        <v>183</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183</v>
      </c>
      <c r="DH127" s="1016"/>
      <c r="DI127" s="1016"/>
      <c r="DJ127" s="1016"/>
      <c r="DK127" s="1016"/>
      <c r="DL127" s="1016" t="s">
        <v>183</v>
      </c>
      <c r="DM127" s="1016"/>
      <c r="DN127" s="1016"/>
      <c r="DO127" s="1016"/>
      <c r="DP127" s="1016"/>
      <c r="DQ127" s="1016" t="s">
        <v>396</v>
      </c>
      <c r="DR127" s="1016"/>
      <c r="DS127" s="1016"/>
      <c r="DT127" s="1016"/>
      <c r="DU127" s="1016"/>
      <c r="DV127" s="1017" t="s">
        <v>396</v>
      </c>
      <c r="DW127" s="1017"/>
      <c r="DX127" s="1017"/>
      <c r="DY127" s="1017"/>
      <c r="DZ127" s="1018"/>
    </row>
    <row r="128" spans="1:130" s="248" customFormat="1" ht="26.5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3125493</v>
      </c>
      <c r="AB128" s="1144"/>
      <c r="AC128" s="1144"/>
      <c r="AD128" s="1144"/>
      <c r="AE128" s="1145"/>
      <c r="AF128" s="1146">
        <v>2913915</v>
      </c>
      <c r="AG128" s="1144"/>
      <c r="AH128" s="1144"/>
      <c r="AI128" s="1144"/>
      <c r="AJ128" s="1145"/>
      <c r="AK128" s="1146">
        <v>2698932</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183</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10150</v>
      </c>
      <c r="DH128" s="1136"/>
      <c r="DI128" s="1136"/>
      <c r="DJ128" s="1136"/>
      <c r="DK128" s="1136"/>
      <c r="DL128" s="1136">
        <v>11262</v>
      </c>
      <c r="DM128" s="1136"/>
      <c r="DN128" s="1136"/>
      <c r="DO128" s="1136"/>
      <c r="DP128" s="1136"/>
      <c r="DQ128" s="1136">
        <v>9656</v>
      </c>
      <c r="DR128" s="1136"/>
      <c r="DS128" s="1136"/>
      <c r="DT128" s="1136"/>
      <c r="DU128" s="1136"/>
      <c r="DV128" s="1137">
        <v>0</v>
      </c>
      <c r="DW128" s="1137"/>
      <c r="DX128" s="1137"/>
      <c r="DY128" s="1137"/>
      <c r="DZ128" s="1138"/>
    </row>
    <row r="129" spans="1:131" s="248" customFormat="1" ht="26.5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72233006</v>
      </c>
      <c r="AB129" s="1055"/>
      <c r="AC129" s="1055"/>
      <c r="AD129" s="1055"/>
      <c r="AE129" s="1056"/>
      <c r="AF129" s="1057">
        <v>72533265</v>
      </c>
      <c r="AG129" s="1055"/>
      <c r="AH129" s="1055"/>
      <c r="AI129" s="1055"/>
      <c r="AJ129" s="1056"/>
      <c r="AK129" s="1057">
        <v>74283455</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183</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5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8301099</v>
      </c>
      <c r="AB130" s="1055"/>
      <c r="AC130" s="1055"/>
      <c r="AD130" s="1055"/>
      <c r="AE130" s="1056"/>
      <c r="AF130" s="1057">
        <v>8043754</v>
      </c>
      <c r="AG130" s="1055"/>
      <c r="AH130" s="1055"/>
      <c r="AI130" s="1055"/>
      <c r="AJ130" s="1056"/>
      <c r="AK130" s="1057">
        <v>7629897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5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63931907</v>
      </c>
      <c r="AB131" s="1080"/>
      <c r="AC131" s="1080"/>
      <c r="AD131" s="1080"/>
      <c r="AE131" s="1081"/>
      <c r="AF131" s="1079">
        <v>64489511</v>
      </c>
      <c r="AG131" s="1080"/>
      <c r="AH131" s="1080"/>
      <c r="AI131" s="1080"/>
      <c r="AJ131" s="1081"/>
      <c r="AK131" s="1079">
        <v>66653558</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46.4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5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3.9732476619999999</v>
      </c>
      <c r="AB132" s="1196"/>
      <c r="AC132" s="1196"/>
      <c r="AD132" s="1196"/>
      <c r="AE132" s="1197"/>
      <c r="AF132" s="1198">
        <v>3.7182310159999998</v>
      </c>
      <c r="AG132" s="1196"/>
      <c r="AH132" s="1196"/>
      <c r="AI132" s="1196"/>
      <c r="AJ132" s="1197"/>
      <c r="AK132" s="1198">
        <v>3.7762215179999998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5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3.8</v>
      </c>
      <c r="AB133" s="1179"/>
      <c r="AC133" s="1179"/>
      <c r="AD133" s="1179"/>
      <c r="AE133" s="1180"/>
      <c r="AF133" s="1178">
        <v>3.7</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LyjNID1b4UWuZUF/3U3VYAE2U2jjrIKfq2OM2qwMqSqLYwM24Y/rb1HGokJb3Yn9IU0VNrtdv/OMYKlGJxYNQ==" saltValue="enW+BkKq1pKJ9aZyEVrB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8"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2pKtGUKy+oD0bfjlDRl+yGOLjEYd/+lkOf4aUFIAA7H+GROxhlOZVvVxsEaUDQNDP6o9BtzVTGAYz5HyCTI0g==" saltValue="I8LDM7k6kxl9/MsVkDTP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8"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9If3tIGK2z3sEZWVrlfc6K/D8eFqM/SN7uWAyigTsTbSmFQ5loUVay5WYGM/hDih8mQUEyimH6upb5iRjWqfg==" saltValue="w82hKIyJ7xK5ddPPofTY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8"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8"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21003637</v>
      </c>
      <c r="AP9" s="314">
        <v>55961</v>
      </c>
      <c r="AQ9" s="315">
        <v>62265</v>
      </c>
      <c r="AR9" s="316">
        <v>-10.1</v>
      </c>
    </row>
    <row r="10" spans="1:46" ht="13.8"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25247</v>
      </c>
      <c r="AP10" s="317">
        <v>67</v>
      </c>
      <c r="AQ10" s="318">
        <v>1645</v>
      </c>
      <c r="AR10" s="319">
        <v>-95.9</v>
      </c>
    </row>
    <row r="11" spans="1:46" ht="13.8"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700889</v>
      </c>
      <c r="AP11" s="317">
        <v>1867</v>
      </c>
      <c r="AQ11" s="318">
        <v>688</v>
      </c>
      <c r="AR11" s="319">
        <v>171.4</v>
      </c>
    </row>
    <row r="12" spans="1:46" ht="13.8"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24</v>
      </c>
      <c r="AR12" s="319" t="s">
        <v>520</v>
      </c>
    </row>
    <row r="13" spans="1:46" ht="13.8"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883324</v>
      </c>
      <c r="AP13" s="317">
        <v>2353</v>
      </c>
      <c r="AQ13" s="318">
        <v>2006</v>
      </c>
      <c r="AR13" s="319">
        <v>17.3</v>
      </c>
    </row>
    <row r="14" spans="1:46" ht="13.8"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459492</v>
      </c>
      <c r="AP14" s="317">
        <v>1224</v>
      </c>
      <c r="AQ14" s="318">
        <v>1357</v>
      </c>
      <c r="AR14" s="319">
        <v>-9.8000000000000007</v>
      </c>
    </row>
    <row r="15" spans="1:46" ht="13.8"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-1340597</v>
      </c>
      <c r="AP15" s="317">
        <v>-3572</v>
      </c>
      <c r="AQ15" s="318">
        <v>-3875</v>
      </c>
      <c r="AR15" s="319">
        <v>-7.8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21731992</v>
      </c>
      <c r="AP16" s="317">
        <v>57901</v>
      </c>
      <c r="AQ16" s="318">
        <v>64110</v>
      </c>
      <c r="AR16" s="319">
        <v>-9.6999999999999993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5.74</v>
      </c>
      <c r="AP21" s="331">
        <v>6.37</v>
      </c>
      <c r="AQ21" s="332">
        <v>-0.63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99.4</v>
      </c>
      <c r="AP22" s="336">
        <v>99.7</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8"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8881508</v>
      </c>
      <c r="AP32" s="345">
        <v>23663</v>
      </c>
      <c r="AQ32" s="346">
        <v>36503</v>
      </c>
      <c r="AR32" s="347">
        <v>-35.200000000000003</v>
      </c>
    </row>
    <row r="33" spans="1:46" ht="13.8"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v>3</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76</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3325798</v>
      </c>
      <c r="AP35" s="345">
        <v>8861</v>
      </c>
      <c r="AQ35" s="346">
        <v>8582</v>
      </c>
      <c r="AR35" s="347">
        <v>3.3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520</v>
      </c>
      <c r="AP36" s="345" t="s">
        <v>520</v>
      </c>
      <c r="AQ36" s="346">
        <v>400</v>
      </c>
      <c r="AR36" s="347" t="s">
        <v>520</v>
      </c>
    </row>
    <row r="37" spans="1:46" ht="13.8"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638509</v>
      </c>
      <c r="AP37" s="345">
        <v>1701</v>
      </c>
      <c r="AQ37" s="346">
        <v>747</v>
      </c>
      <c r="AR37" s="347">
        <v>127.7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2</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-2698932</v>
      </c>
      <c r="AP39" s="345">
        <v>-7191</v>
      </c>
      <c r="AQ39" s="346">
        <v>-7844</v>
      </c>
      <c r="AR39" s="347">
        <v>-8.3000000000000007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-7629897</v>
      </c>
      <c r="AP40" s="345">
        <v>-20329</v>
      </c>
      <c r="AQ40" s="346">
        <v>-28367</v>
      </c>
      <c r="AR40" s="347">
        <v>-28.3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2516986</v>
      </c>
      <c r="AP41" s="345">
        <v>6706</v>
      </c>
      <c r="AQ41" s="346">
        <v>10099</v>
      </c>
      <c r="AR41" s="347">
        <v>-33.6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5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8"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15435006</v>
      </c>
      <c r="AN51" s="367">
        <v>40831</v>
      </c>
      <c r="AO51" s="368">
        <v>12.6</v>
      </c>
      <c r="AP51" s="369">
        <v>46395</v>
      </c>
      <c r="AQ51" s="370">
        <v>-8.8000000000000007</v>
      </c>
      <c r="AR51" s="371">
        <v>21.4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9257202</v>
      </c>
      <c r="AN52" s="375">
        <v>24489</v>
      </c>
      <c r="AO52" s="376">
        <v>2.1</v>
      </c>
      <c r="AP52" s="377">
        <v>26304</v>
      </c>
      <c r="AQ52" s="378">
        <v>-5.4</v>
      </c>
      <c r="AR52" s="379">
        <v>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18763978</v>
      </c>
      <c r="AN53" s="367">
        <v>49698</v>
      </c>
      <c r="AO53" s="368">
        <v>21.7</v>
      </c>
      <c r="AP53" s="369">
        <v>48088</v>
      </c>
      <c r="AQ53" s="370">
        <v>3.6</v>
      </c>
      <c r="AR53" s="371">
        <v>18.100000000000001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9510555</v>
      </c>
      <c r="AN54" s="375">
        <v>25189</v>
      </c>
      <c r="AO54" s="376">
        <v>2.9</v>
      </c>
      <c r="AP54" s="377">
        <v>25183</v>
      </c>
      <c r="AQ54" s="378">
        <v>-4.3</v>
      </c>
      <c r="AR54" s="379">
        <v>7.2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19953201</v>
      </c>
      <c r="AN55" s="367">
        <v>52884</v>
      </c>
      <c r="AO55" s="368">
        <v>6.4</v>
      </c>
      <c r="AP55" s="369">
        <v>46457</v>
      </c>
      <c r="AQ55" s="370">
        <v>-3.4</v>
      </c>
      <c r="AR55" s="371">
        <v>9.8000000000000007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9977535</v>
      </c>
      <c r="AN56" s="375">
        <v>26444</v>
      </c>
      <c r="AO56" s="376">
        <v>5</v>
      </c>
      <c r="AP56" s="377">
        <v>24020</v>
      </c>
      <c r="AQ56" s="378">
        <v>-4.5999999999999996</v>
      </c>
      <c r="AR56" s="379">
        <v>9.6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22473774</v>
      </c>
      <c r="AN57" s="367">
        <v>59544</v>
      </c>
      <c r="AO57" s="368">
        <v>12.6</v>
      </c>
      <c r="AP57" s="369">
        <v>51849</v>
      </c>
      <c r="AQ57" s="370">
        <v>11.6</v>
      </c>
      <c r="AR57" s="371">
        <v>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11373805</v>
      </c>
      <c r="AN58" s="375">
        <v>30135</v>
      </c>
      <c r="AO58" s="376">
        <v>14</v>
      </c>
      <c r="AP58" s="377">
        <v>26326</v>
      </c>
      <c r="AQ58" s="378">
        <v>9.6</v>
      </c>
      <c r="AR58" s="379">
        <v>4.4000000000000004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22539152</v>
      </c>
      <c r="AN59" s="367">
        <v>60052</v>
      </c>
      <c r="AO59" s="368">
        <v>0.9</v>
      </c>
      <c r="AP59" s="369">
        <v>52191</v>
      </c>
      <c r="AQ59" s="370">
        <v>0.7</v>
      </c>
      <c r="AR59" s="371">
        <v>0.2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10156863</v>
      </c>
      <c r="AN60" s="375">
        <v>27061</v>
      </c>
      <c r="AO60" s="376">
        <v>-10.199999999999999</v>
      </c>
      <c r="AP60" s="377">
        <v>26807</v>
      </c>
      <c r="AQ60" s="378">
        <v>1.8</v>
      </c>
      <c r="AR60" s="379">
        <v>-12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19833022</v>
      </c>
      <c r="AN61" s="382">
        <v>52602</v>
      </c>
      <c r="AO61" s="383">
        <v>10.8</v>
      </c>
      <c r="AP61" s="384">
        <v>48996</v>
      </c>
      <c r="AQ61" s="385">
        <v>0.7</v>
      </c>
      <c r="AR61" s="371">
        <v>10.1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10055192</v>
      </c>
      <c r="AN62" s="375">
        <v>26664</v>
      </c>
      <c r="AO62" s="376">
        <v>2.8</v>
      </c>
      <c r="AP62" s="377">
        <v>25728</v>
      </c>
      <c r="AQ62" s="378">
        <v>-0.6</v>
      </c>
      <c r="AR62" s="379">
        <v>3.4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8" hidden="1" customHeight="1" x14ac:dyDescent="0.2">
      <c r="AK67" s="295"/>
      <c r="AL67" s="295"/>
      <c r="AM67" s="295"/>
      <c r="AN67" s="295"/>
      <c r="AO67" s="295"/>
      <c r="AP67" s="295"/>
      <c r="AQ67" s="295"/>
      <c r="AR67" s="295"/>
      <c r="AS67" s="295"/>
      <c r="AT67" s="295"/>
    </row>
    <row r="68" spans="1:46" ht="13.8" hidden="1" customHeight="1" x14ac:dyDescent="0.2">
      <c r="AK68" s="295"/>
      <c r="AL68" s="295"/>
      <c r="AM68" s="295"/>
      <c r="AN68" s="295"/>
      <c r="AO68" s="295"/>
      <c r="AP68" s="295"/>
      <c r="AQ68" s="295"/>
      <c r="AR68" s="295"/>
    </row>
    <row r="69" spans="1:46" ht="13.8"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fXA9x3FGkRddh7EiTuC0bmsJjJOAbpcDCn63M2kKqVeN4E2V/WIVH8PJJ7/Hjj6dAIIa1vrXxk/SsWDXPxATw==" saltValue="XhfDf5RQhzwiXHAwgQQh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8" customHeight="1" zeroHeight="1" x14ac:dyDescent="0.2"/>
  <cols>
    <col min="1" max="125" width="2.44140625" style="293" customWidth="1"/>
    <col min="126" max="16384" width="9" style="292" hidden="1"/>
  </cols>
  <sheetData>
    <row r="1" spans="2:125" ht="13.8"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8" customHeight="1" x14ac:dyDescent="0.2"/>
    <row r="93" spans="116:125" ht="13.8" customHeight="1" x14ac:dyDescent="0.2"/>
    <row r="94" spans="116:125" ht="13.8" customHeight="1" x14ac:dyDescent="0.2">
      <c r="DS94" s="292"/>
      <c r="DT94" s="292"/>
      <c r="DU94" s="292"/>
    </row>
    <row r="95" spans="116:125" ht="13.8" customHeight="1" x14ac:dyDescent="0.2">
      <c r="DU95" s="292"/>
    </row>
    <row r="96" spans="116:125" ht="13.8" customHeight="1" x14ac:dyDescent="0.2"/>
    <row r="97" spans="124:125" ht="13.8" customHeight="1" x14ac:dyDescent="0.2"/>
    <row r="98" spans="124:125" ht="13.8" customHeight="1" x14ac:dyDescent="0.2"/>
    <row r="99" spans="124:125" ht="13.8" customHeight="1" x14ac:dyDescent="0.2"/>
    <row r="100" spans="124:125" ht="13.8" customHeight="1" x14ac:dyDescent="0.2"/>
    <row r="101" spans="124:125" ht="13.8" customHeight="1" x14ac:dyDescent="0.2">
      <c r="DU101" s="292"/>
    </row>
    <row r="102" spans="124:125" ht="13.8" customHeight="1" x14ac:dyDescent="0.2"/>
    <row r="103" spans="124:125" ht="13.8" customHeight="1" x14ac:dyDescent="0.2"/>
    <row r="104" spans="124:125" ht="13.8" customHeight="1" x14ac:dyDescent="0.2">
      <c r="DT104" s="292"/>
      <c r="DU104" s="292"/>
    </row>
    <row r="105" spans="124:125" ht="13.8" customHeight="1" x14ac:dyDescent="0.2"/>
    <row r="106" spans="124:125" ht="13.8" customHeight="1" x14ac:dyDescent="0.2"/>
    <row r="107" spans="124:125" ht="13.8" customHeight="1" x14ac:dyDescent="0.2"/>
    <row r="108" spans="124:125" ht="13.8" customHeight="1" x14ac:dyDescent="0.2"/>
    <row r="109" spans="124:125" ht="13.8" customHeight="1" x14ac:dyDescent="0.2"/>
    <row r="110" spans="124:125" ht="13.8" customHeight="1" x14ac:dyDescent="0.2"/>
    <row r="111" spans="124:125" ht="13.8" customHeight="1" x14ac:dyDescent="0.2"/>
    <row r="112" spans="124:125" ht="13.8" customHeight="1" x14ac:dyDescent="0.2"/>
    <row r="113" spans="125:125" ht="13.8" customHeight="1" x14ac:dyDescent="0.2"/>
    <row r="114" spans="125:125" ht="13.8" customHeight="1" x14ac:dyDescent="0.2"/>
    <row r="115" spans="125:125" ht="13.8" customHeight="1" x14ac:dyDescent="0.2"/>
    <row r="116" spans="125:125" ht="13.8" customHeight="1" x14ac:dyDescent="0.2">
      <c r="DU116" s="292" t="s">
        <v>559</v>
      </c>
    </row>
    <row r="120" spans="125:125" ht="13.8" hidden="1" customHeight="1" x14ac:dyDescent="0.2"/>
    <row r="121" spans="125:125" ht="13.8" hidden="1" customHeight="1" x14ac:dyDescent="0.2">
      <c r="DU121" s="292"/>
    </row>
  </sheetData>
  <sheetProtection algorithmName="SHA-512" hashValue="KDeh2LXDjy2FcA2jt9+rpsL19udORHA7JwK+PqNFn8x3/vjEjRl3Vb9rAZM9EkA9Hx123c6uVtu7FGtMhKKsZw==" saltValue="5oTHWTcgGCNJi6TmoGiC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8" customHeight="1" zeroHeight="1" x14ac:dyDescent="0.2"/>
  <cols>
    <col min="1" max="125" width="2.44140625" style="293" customWidth="1"/>
    <col min="126" max="142" width="0" style="292" hidden="1" customWidth="1"/>
    <col min="143" max="16384" width="9" style="292" hidden="1"/>
  </cols>
  <sheetData>
    <row r="1" spans="1:125" ht="13.8"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8" customHeight="1" x14ac:dyDescent="0.2"/>
    <row r="93" ht="13.8" customHeight="1" x14ac:dyDescent="0.2"/>
    <row r="94" ht="13.8" customHeight="1" x14ac:dyDescent="0.2"/>
    <row r="95" ht="13.8" customHeight="1" x14ac:dyDescent="0.2"/>
    <row r="96" ht="13.8" customHeight="1" x14ac:dyDescent="0.2"/>
    <row r="97" ht="13.8" customHeight="1" x14ac:dyDescent="0.2"/>
    <row r="98" ht="13.8" customHeight="1" x14ac:dyDescent="0.2"/>
    <row r="99" ht="13.8" customHeight="1" x14ac:dyDescent="0.2"/>
    <row r="100" ht="13.8" customHeight="1" x14ac:dyDescent="0.2"/>
    <row r="101" ht="13.8" customHeight="1" x14ac:dyDescent="0.2"/>
    <row r="102" ht="13.8" customHeight="1" x14ac:dyDescent="0.2"/>
    <row r="103" ht="13.8" customHeight="1" x14ac:dyDescent="0.2"/>
    <row r="104" ht="13.8" customHeight="1" x14ac:dyDescent="0.2"/>
    <row r="105" ht="13.8" customHeight="1" x14ac:dyDescent="0.2"/>
    <row r="106" ht="13.8" customHeight="1" x14ac:dyDescent="0.2"/>
    <row r="107" ht="13.8" customHeight="1" x14ac:dyDescent="0.2"/>
    <row r="108" ht="13.8" customHeight="1" x14ac:dyDescent="0.2"/>
    <row r="109" ht="13.8" customHeight="1" x14ac:dyDescent="0.2"/>
    <row r="110" ht="13.8" customHeight="1" x14ac:dyDescent="0.2"/>
    <row r="111" ht="13.8" customHeight="1" x14ac:dyDescent="0.2"/>
    <row r="112" ht="13.8" customHeight="1" x14ac:dyDescent="0.2"/>
    <row r="113" spans="125:125" ht="13.8" customHeight="1" x14ac:dyDescent="0.2"/>
    <row r="114" spans="125:125" ht="13.8" customHeight="1" x14ac:dyDescent="0.2"/>
    <row r="115" spans="125:125" ht="13.8" customHeight="1" x14ac:dyDescent="0.2"/>
    <row r="116" spans="125:125" ht="13.8" customHeight="1" x14ac:dyDescent="0.2">
      <c r="DU116" s="293" t="s">
        <v>560</v>
      </c>
    </row>
  </sheetData>
  <sheetProtection algorithmName="SHA-512" hashValue="RMfHtLS6T9mmWbpeDKygFnncrf+uZlqo9Fu4PRHRpOCwHTnvHQqQ5xvifkl7fk85OoWfB0UzSz5Iw0itLIP8yA==" saltValue="ZaZrqbeyjId3gsSXtf7s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8"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7.61</v>
      </c>
      <c r="G47" s="12">
        <v>7.16</v>
      </c>
      <c r="H47" s="12">
        <v>8.32</v>
      </c>
      <c r="I47" s="12">
        <v>7.25</v>
      </c>
      <c r="J47" s="13">
        <v>7.13</v>
      </c>
    </row>
    <row r="48" spans="2:10" ht="57.75" customHeight="1" x14ac:dyDescent="0.2">
      <c r="B48" s="14"/>
      <c r="C48" s="1240" t="s">
        <v>4</v>
      </c>
      <c r="D48" s="1240"/>
      <c r="E48" s="1241"/>
      <c r="F48" s="15">
        <v>4.9400000000000004</v>
      </c>
      <c r="G48" s="16">
        <v>5.63</v>
      </c>
      <c r="H48" s="16">
        <v>3.9</v>
      </c>
      <c r="I48" s="16">
        <v>5.03</v>
      </c>
      <c r="J48" s="17">
        <v>6.41</v>
      </c>
    </row>
    <row r="49" spans="2:10" ht="57.75" customHeight="1" thickBot="1" x14ac:dyDescent="0.25">
      <c r="B49" s="18"/>
      <c r="C49" s="1242" t="s">
        <v>5</v>
      </c>
      <c r="D49" s="1242"/>
      <c r="E49" s="1243"/>
      <c r="F49" s="19" t="s">
        <v>566</v>
      </c>
      <c r="G49" s="20" t="s">
        <v>567</v>
      </c>
      <c r="H49" s="20" t="s">
        <v>568</v>
      </c>
      <c r="I49" s="20" t="s">
        <v>569</v>
      </c>
      <c r="J49" s="21" t="s">
        <v>570</v>
      </c>
    </row>
    <row r="50" spans="2:10" ht="13.8" customHeight="1" x14ac:dyDescent="0.2"/>
  </sheetData>
  <sheetProtection algorithmName="SHA-512" hashValue="UdIy4v6YuBWp+CuPBqnt+5x1eavlTsGwP6zHMjPQmz1rHnrt8jrqL5DAE2S3WF4EooPipwlp0IZng+4x96ObWw==" saltValue="V/Ajyr11Jsw1B0rSjlaP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