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30.220.123\01_toyohashi\10_総務部\10_行政課\課内\統計Ｇキャビ（基幹統計以外Ｇ資料）\01-06豊橋市統計書\令和4年版\⑤エクセル版公表用データ（作業中）\R4年版豊橋市統計書（公表用←最終校）11.21引上げ分\"/>
    </mc:Choice>
  </mc:AlternateContent>
  <bookViews>
    <workbookView xWindow="-1530" yWindow="270" windowWidth="15480" windowHeight="9705" tabRatio="598"/>
  </bookViews>
  <sheets>
    <sheet name="見出" sheetId="22" r:id="rId1"/>
    <sheet name="14-1" sheetId="23" r:id="rId2"/>
    <sheet name="14-2 " sheetId="27" r:id="rId3"/>
    <sheet name="14-3" sheetId="19" r:id="rId4"/>
    <sheet name="14-4" sheetId="21" r:id="rId5"/>
  </sheets>
  <definedNames>
    <definedName name="_xlnm.Print_Area" localSheetId="0">見出!$A$1:$G$37</definedName>
  </definedNames>
  <calcPr calcId="162913"/>
</workbook>
</file>

<file path=xl/calcChain.xml><?xml version="1.0" encoding="utf-8"?>
<calcChain xmlns="http://schemas.openxmlformats.org/spreadsheetml/2006/main">
  <c r="H7" i="27" l="1"/>
  <c r="H8" i="27"/>
  <c r="H9" i="27"/>
  <c r="H10" i="27"/>
  <c r="H11" i="27"/>
  <c r="H12" i="27"/>
  <c r="H13" i="27"/>
  <c r="H14" i="27"/>
  <c r="H15" i="27"/>
  <c r="H16" i="27"/>
  <c r="H17" i="27"/>
  <c r="H18" i="27"/>
  <c r="H19" i="27"/>
  <c r="H20" i="27"/>
  <c r="H21" i="27"/>
  <c r="H22" i="27"/>
  <c r="H23" i="27"/>
  <c r="H6" i="27"/>
  <c r="K6" i="27"/>
  <c r="H5" i="27"/>
  <c r="L23" i="27"/>
  <c r="K23" i="27"/>
  <c r="L22" i="27"/>
  <c r="K22" i="27"/>
  <c r="L21" i="27"/>
  <c r="K21" i="27"/>
  <c r="L20" i="27"/>
  <c r="K20" i="27"/>
  <c r="L19" i="27"/>
  <c r="K19" i="27"/>
  <c r="L18" i="27"/>
  <c r="K18" i="27"/>
  <c r="L17" i="27"/>
  <c r="K17" i="27"/>
  <c r="L16" i="27"/>
  <c r="K16" i="27"/>
  <c r="L15" i="27"/>
  <c r="K15" i="27"/>
  <c r="L14" i="27"/>
  <c r="K14" i="27"/>
  <c r="L13" i="27"/>
  <c r="K13" i="27"/>
  <c r="L12" i="27"/>
  <c r="K12" i="27"/>
  <c r="L11" i="27"/>
  <c r="K11" i="27"/>
  <c r="L10" i="27"/>
  <c r="K10" i="27"/>
  <c r="L9" i="27"/>
  <c r="K9" i="27"/>
  <c r="L8" i="27"/>
  <c r="K8" i="27"/>
  <c r="L7" i="27"/>
  <c r="K7" i="27"/>
  <c r="K5" i="27" s="1"/>
  <c r="L6" i="27"/>
  <c r="L5" i="27"/>
  <c r="O23" i="27"/>
  <c r="N23" i="27"/>
  <c r="O22" i="27"/>
  <c r="N22" i="27"/>
  <c r="O21" i="27"/>
  <c r="N21" i="27"/>
  <c r="O20" i="27"/>
  <c r="N20" i="27"/>
  <c r="O19" i="27"/>
  <c r="N19" i="27"/>
  <c r="O18" i="27"/>
  <c r="N18" i="27"/>
  <c r="O17" i="27"/>
  <c r="N17" i="27"/>
  <c r="O16" i="27"/>
  <c r="N16" i="27"/>
  <c r="O15" i="27"/>
  <c r="N15" i="27"/>
  <c r="O14" i="27"/>
  <c r="N14" i="27"/>
  <c r="O13" i="27"/>
  <c r="N13" i="27"/>
  <c r="O12" i="27"/>
  <c r="N12" i="27"/>
  <c r="O11" i="27"/>
  <c r="N11" i="27"/>
  <c r="O10" i="27"/>
  <c r="N10" i="27"/>
  <c r="O9" i="27"/>
  <c r="N9" i="27"/>
  <c r="O8" i="27"/>
  <c r="N8" i="27"/>
  <c r="O7" i="27"/>
  <c r="N7" i="27"/>
  <c r="O6" i="27"/>
  <c r="N6" i="27"/>
  <c r="N5" i="27" s="1"/>
  <c r="O5" i="27"/>
  <c r="R23" i="27"/>
  <c r="Q23" i="27"/>
  <c r="R22" i="27"/>
  <c r="Q22" i="27"/>
  <c r="R21" i="27"/>
  <c r="Q21" i="27"/>
  <c r="R20" i="27"/>
  <c r="Q20" i="27"/>
  <c r="R19" i="27"/>
  <c r="Q19" i="27"/>
  <c r="R18" i="27"/>
  <c r="Q18" i="27"/>
  <c r="R17" i="27"/>
  <c r="Q17" i="27"/>
  <c r="R16" i="27"/>
  <c r="Q16" i="27"/>
  <c r="R15" i="27"/>
  <c r="Q15" i="27"/>
  <c r="R14" i="27"/>
  <c r="Q14" i="27"/>
  <c r="R13" i="27"/>
  <c r="Q13" i="27"/>
  <c r="R12" i="27"/>
  <c r="Q12" i="27"/>
  <c r="R11" i="27"/>
  <c r="Q11" i="27"/>
  <c r="R10" i="27"/>
  <c r="Q10" i="27"/>
  <c r="R9" i="27"/>
  <c r="Q9" i="27"/>
  <c r="R8" i="27"/>
  <c r="Q8" i="27"/>
  <c r="R7" i="27"/>
  <c r="Q7" i="27"/>
  <c r="R6" i="27"/>
  <c r="Q6" i="27"/>
  <c r="R5" i="27"/>
  <c r="Q5" i="27"/>
  <c r="T6" i="27"/>
  <c r="U6" i="27"/>
  <c r="U5" i="27"/>
  <c r="U23" i="27"/>
  <c r="T23" i="27"/>
  <c r="U22" i="27"/>
  <c r="T22" i="27"/>
  <c r="U21" i="27"/>
  <c r="T21" i="27"/>
  <c r="U20" i="27"/>
  <c r="T20" i="27"/>
  <c r="U19" i="27"/>
  <c r="T19" i="27"/>
  <c r="U18" i="27"/>
  <c r="T18" i="27"/>
  <c r="U17" i="27"/>
  <c r="T17" i="27"/>
  <c r="U16" i="27"/>
  <c r="T16" i="27"/>
  <c r="U15" i="27"/>
  <c r="T15" i="27"/>
  <c r="U14" i="27"/>
  <c r="T14" i="27"/>
  <c r="U13" i="27"/>
  <c r="T13" i="27"/>
  <c r="U12" i="27"/>
  <c r="T12" i="27"/>
  <c r="U11" i="27"/>
  <c r="T11" i="27"/>
  <c r="U10" i="27"/>
  <c r="T10" i="27"/>
  <c r="U9" i="27"/>
  <c r="T9" i="27"/>
  <c r="U8" i="27"/>
  <c r="T8" i="27"/>
  <c r="U7" i="27"/>
  <c r="T7" i="27"/>
  <c r="T5" i="27"/>
  <c r="L23" i="23"/>
  <c r="L22" i="23"/>
  <c r="L21" i="23"/>
  <c r="L20" i="23"/>
  <c r="L19" i="23"/>
  <c r="L18" i="23"/>
  <c r="L17" i="23"/>
  <c r="L16" i="23"/>
  <c r="L15" i="23"/>
  <c r="L14" i="23"/>
  <c r="L13" i="23"/>
  <c r="L12" i="23"/>
  <c r="L11" i="23"/>
  <c r="L10" i="23"/>
  <c r="L9" i="23"/>
  <c r="L8" i="23"/>
  <c r="L7" i="23"/>
  <c r="L6" i="23"/>
  <c r="L5" i="23"/>
  <c r="O23" i="23"/>
  <c r="O22" i="23"/>
  <c r="O21" i="23"/>
  <c r="O20" i="23"/>
  <c r="O19" i="23"/>
  <c r="O18" i="23"/>
  <c r="O17" i="23"/>
  <c r="O16" i="23"/>
  <c r="O15" i="23"/>
  <c r="O14" i="23"/>
  <c r="O13" i="23"/>
  <c r="O12" i="23"/>
  <c r="O11" i="23"/>
  <c r="O10" i="23"/>
  <c r="O9" i="23"/>
  <c r="O8" i="23"/>
  <c r="O7" i="23"/>
  <c r="O6" i="23"/>
  <c r="O5" i="23"/>
  <c r="R6" i="23"/>
  <c r="R7" i="23"/>
  <c r="R8" i="23"/>
  <c r="R9" i="23"/>
  <c r="R10" i="23"/>
  <c r="R11" i="23"/>
  <c r="R12" i="23"/>
  <c r="R13" i="23"/>
  <c r="R14" i="23"/>
  <c r="R15" i="23"/>
  <c r="R16" i="23"/>
  <c r="R17" i="23"/>
  <c r="R18" i="23"/>
  <c r="R19" i="23"/>
  <c r="R20" i="23"/>
  <c r="R21" i="23"/>
  <c r="R22" i="23"/>
  <c r="R23" i="23"/>
  <c r="R5" i="23"/>
  <c r="U7" i="23"/>
  <c r="U8" i="23"/>
  <c r="U9" i="23"/>
  <c r="U10" i="23"/>
  <c r="U11" i="23"/>
  <c r="U12" i="23"/>
  <c r="U13" i="23"/>
  <c r="U14" i="23"/>
  <c r="U15" i="23"/>
  <c r="U16" i="23"/>
  <c r="U17" i="23"/>
  <c r="U18" i="23"/>
  <c r="U19" i="23"/>
  <c r="U20" i="23"/>
  <c r="U21" i="23"/>
  <c r="U22" i="23"/>
  <c r="U23" i="23"/>
  <c r="U6" i="23"/>
  <c r="U5" i="23"/>
  <c r="T7" i="23"/>
  <c r="T8" i="23"/>
  <c r="T9" i="23"/>
  <c r="T10" i="23"/>
  <c r="T11" i="23"/>
  <c r="T12" i="23"/>
  <c r="T13" i="23"/>
  <c r="T14" i="23"/>
  <c r="T15" i="23"/>
  <c r="T16" i="23"/>
  <c r="T17" i="23"/>
  <c r="T18" i="23"/>
  <c r="T19" i="23"/>
  <c r="T20" i="23"/>
  <c r="T21" i="23"/>
  <c r="T22" i="23"/>
  <c r="T23" i="23"/>
  <c r="T6" i="23"/>
  <c r="Q7" i="23"/>
  <c r="Q8" i="23"/>
  <c r="Q9" i="23"/>
  <c r="Q10" i="23"/>
  <c r="Q11" i="23"/>
  <c r="Q12" i="23"/>
  <c r="Q13" i="23"/>
  <c r="Q14" i="23"/>
  <c r="Q15" i="23"/>
  <c r="Q16" i="23"/>
  <c r="Q17" i="23"/>
  <c r="Q18" i="23"/>
  <c r="Q19" i="23"/>
  <c r="Q20" i="23"/>
  <c r="Q21" i="23"/>
  <c r="Q22" i="23"/>
  <c r="Q23" i="23"/>
  <c r="Q6" i="23"/>
  <c r="N7" i="23"/>
  <c r="N8" i="23"/>
  <c r="N9" i="23"/>
  <c r="N10" i="23"/>
  <c r="N11" i="23"/>
  <c r="N12" i="23"/>
  <c r="N13" i="23"/>
  <c r="N14" i="23"/>
  <c r="N15" i="23"/>
  <c r="N16" i="23"/>
  <c r="N17" i="23"/>
  <c r="N18" i="23"/>
  <c r="N19" i="23"/>
  <c r="N20" i="23"/>
  <c r="N21" i="23"/>
  <c r="N22" i="23"/>
  <c r="N23" i="23"/>
  <c r="N6" i="23"/>
  <c r="K7" i="23"/>
  <c r="K8" i="23"/>
  <c r="K9" i="23"/>
  <c r="K10" i="23"/>
  <c r="K11" i="23"/>
  <c r="K12" i="23"/>
  <c r="K13" i="23"/>
  <c r="K14" i="23"/>
  <c r="K15" i="23"/>
  <c r="K16" i="23"/>
  <c r="K17" i="23"/>
  <c r="K18" i="23"/>
  <c r="K19" i="23"/>
  <c r="K20" i="23"/>
  <c r="K21" i="23"/>
  <c r="K22" i="23"/>
  <c r="K23" i="23"/>
  <c r="K6" i="23"/>
  <c r="H7" i="23"/>
  <c r="H8" i="23"/>
  <c r="H9" i="23"/>
  <c r="H10" i="23"/>
  <c r="H11" i="23"/>
  <c r="H12" i="23"/>
  <c r="H13" i="23"/>
  <c r="H14" i="23"/>
  <c r="H15" i="23"/>
  <c r="H16" i="23"/>
  <c r="H17" i="23"/>
  <c r="H18" i="23"/>
  <c r="H19" i="23"/>
  <c r="H20" i="23"/>
  <c r="H21" i="23"/>
  <c r="H22" i="23"/>
  <c r="H23" i="23"/>
  <c r="H6" i="23"/>
  <c r="H5" i="23" l="1"/>
  <c r="Q5" i="23"/>
  <c r="K5" i="23"/>
  <c r="N5" i="23"/>
  <c r="T5" i="23"/>
</calcChain>
</file>

<file path=xl/sharedStrings.xml><?xml version="1.0" encoding="utf-8"?>
<sst xmlns="http://schemas.openxmlformats.org/spreadsheetml/2006/main" count="291" uniqueCount="128">
  <si>
    <t>構成比</t>
    <rPh sb="0" eb="3">
      <t>コウセイヒ</t>
    </rPh>
    <phoneticPr fontId="1"/>
  </si>
  <si>
    <t>増減率</t>
    <rPh sb="0" eb="2">
      <t>ゾウゲン</t>
    </rPh>
    <rPh sb="2" eb="3">
      <t>リツ</t>
    </rPh>
    <phoneticPr fontId="1"/>
  </si>
  <si>
    <t>実　　　額</t>
    <rPh sb="0" eb="1">
      <t>ジツ</t>
    </rPh>
    <rPh sb="4" eb="5">
      <t>ガク</t>
    </rPh>
    <phoneticPr fontId="1"/>
  </si>
  <si>
    <t>総　　　　　　　　　額</t>
    <rPh sb="0" eb="1">
      <t>フサ</t>
    </rPh>
    <rPh sb="10" eb="11">
      <t>ガク</t>
    </rPh>
    <phoneticPr fontId="1"/>
  </si>
  <si>
    <t>農業</t>
    <rPh sb="0" eb="2">
      <t>ノウギョウ</t>
    </rPh>
    <phoneticPr fontId="1"/>
  </si>
  <si>
    <t>林業</t>
    <rPh sb="0" eb="2">
      <t>リンギョウ</t>
    </rPh>
    <phoneticPr fontId="1"/>
  </si>
  <si>
    <t>水産業</t>
    <rPh sb="0" eb="3">
      <t>スイサンギョウ</t>
    </rPh>
    <phoneticPr fontId="1"/>
  </si>
  <si>
    <t>鉱業</t>
    <rPh sb="0" eb="2">
      <t>コウギョウ</t>
    </rPh>
    <phoneticPr fontId="1"/>
  </si>
  <si>
    <t>製造業</t>
    <rPh sb="0" eb="3">
      <t>セイゾウギョウ</t>
    </rPh>
    <phoneticPr fontId="1"/>
  </si>
  <si>
    <t>建設業</t>
    <rPh sb="0" eb="3">
      <t>ケンセツギョウ</t>
    </rPh>
    <phoneticPr fontId="1"/>
  </si>
  <si>
    <t>卸売・小売業</t>
    <rPh sb="0" eb="2">
      <t>オロシウリ</t>
    </rPh>
    <rPh sb="3" eb="6">
      <t>コウリギョウ</t>
    </rPh>
    <phoneticPr fontId="1"/>
  </si>
  <si>
    <t>金融・保険業</t>
    <rPh sb="0" eb="2">
      <t>キンユウ</t>
    </rPh>
    <rPh sb="3" eb="6">
      <t>ホケンギョウ</t>
    </rPh>
    <phoneticPr fontId="1"/>
  </si>
  <si>
    <t>不動産業</t>
    <rPh sb="0" eb="3">
      <t>フドウサン</t>
    </rPh>
    <rPh sb="3" eb="4">
      <t>ギョウ</t>
    </rPh>
    <phoneticPr fontId="1"/>
  </si>
  <si>
    <t>公務</t>
    <rPh sb="0" eb="2">
      <t>コウム</t>
    </rPh>
    <phoneticPr fontId="1"/>
  </si>
  <si>
    <t>(1)</t>
    <phoneticPr fontId="1"/>
  </si>
  <si>
    <t>(2)</t>
  </si>
  <si>
    <t>(3)</t>
  </si>
  <si>
    <t>(4)</t>
  </si>
  <si>
    <t>(5)</t>
  </si>
  <si>
    <t>(8)</t>
  </si>
  <si>
    <t>(10)</t>
  </si>
  <si>
    <t>(11)</t>
  </si>
  <si>
    <t>(12)</t>
  </si>
  <si>
    <t>３．</t>
    <phoneticPr fontId="1"/>
  </si>
  <si>
    <t>４．</t>
    <phoneticPr fontId="1"/>
  </si>
  <si>
    <t>５．</t>
    <phoneticPr fontId="1"/>
  </si>
  <si>
    <t>区　　　　　　　分</t>
    <rPh sb="0" eb="1">
      <t>ク</t>
    </rPh>
    <rPh sb="8" eb="9">
      <t>ブン</t>
    </rPh>
    <phoneticPr fontId="1"/>
  </si>
  <si>
    <t>単位：百万円、％</t>
    <rPh sb="0" eb="2">
      <t>タンイ</t>
    </rPh>
    <rPh sb="3" eb="6">
      <t>ヒャクマンエン</t>
    </rPh>
    <phoneticPr fontId="1"/>
  </si>
  <si>
    <t>賃金・俸給</t>
    <rPh sb="0" eb="2">
      <t>チンギン</t>
    </rPh>
    <rPh sb="3" eb="4">
      <t>ボウ</t>
    </rPh>
    <rPh sb="4" eb="5">
      <t>キュウ</t>
    </rPh>
    <phoneticPr fontId="1"/>
  </si>
  <si>
    <t>財産所得</t>
    <rPh sb="0" eb="2">
      <t>ザイサン</t>
    </rPh>
    <rPh sb="2" eb="4">
      <t>ショトク</t>
    </rPh>
    <phoneticPr fontId="1"/>
  </si>
  <si>
    <t>Ａ．</t>
    <phoneticPr fontId="1"/>
  </si>
  <si>
    <t>Ｂ．</t>
    <phoneticPr fontId="1"/>
  </si>
  <si>
    <t>受取</t>
    <rPh sb="0" eb="1">
      <t>ウ</t>
    </rPh>
    <rPh sb="1" eb="2">
      <t>トリ</t>
    </rPh>
    <phoneticPr fontId="1"/>
  </si>
  <si>
    <t>支払</t>
    <rPh sb="0" eb="2">
      <t>シハライ</t>
    </rPh>
    <phoneticPr fontId="1"/>
  </si>
  <si>
    <t>一般政府</t>
    <rPh sb="0" eb="2">
      <t>イッパン</t>
    </rPh>
    <rPh sb="2" eb="4">
      <t>セイフ</t>
    </rPh>
    <phoneticPr fontId="1"/>
  </si>
  <si>
    <t>家計</t>
    <rPh sb="0" eb="2">
      <t>カケイ</t>
    </rPh>
    <phoneticPr fontId="1"/>
  </si>
  <si>
    <t>①</t>
    <phoneticPr fontId="1"/>
  </si>
  <si>
    <t>利子</t>
    <rPh sb="0" eb="2">
      <t>リシ</t>
    </rPh>
    <phoneticPr fontId="1"/>
  </si>
  <si>
    <t>②</t>
    <phoneticPr fontId="1"/>
  </si>
  <si>
    <t>民間法人企業</t>
    <rPh sb="0" eb="2">
      <t>ミンカン</t>
    </rPh>
    <rPh sb="2" eb="4">
      <t>ホウジン</t>
    </rPh>
    <rPh sb="4" eb="6">
      <t>キギョウ</t>
    </rPh>
    <phoneticPr fontId="1"/>
  </si>
  <si>
    <t>公的企業</t>
    <rPh sb="0" eb="2">
      <t>コウテキ</t>
    </rPh>
    <rPh sb="2" eb="4">
      <t>キギョウ</t>
    </rPh>
    <phoneticPr fontId="1"/>
  </si>
  <si>
    <t>個人企業</t>
    <rPh sb="0" eb="2">
      <t>コジン</t>
    </rPh>
    <rPh sb="2" eb="4">
      <t>キギョウ</t>
    </rPh>
    <phoneticPr fontId="1"/>
  </si>
  <si>
    <t>農林水産業</t>
    <rPh sb="0" eb="2">
      <t>ノウリン</t>
    </rPh>
    <rPh sb="2" eb="5">
      <t>スイサンギョウ</t>
    </rPh>
    <phoneticPr fontId="1"/>
  </si>
  <si>
    <t>その他の産業</t>
    <rPh sb="2" eb="3">
      <t>タ</t>
    </rPh>
    <rPh sb="4" eb="6">
      <t>サンギョウ</t>
    </rPh>
    <phoneticPr fontId="1"/>
  </si>
  <si>
    <t>持ち家</t>
    <rPh sb="0" eb="1">
      <t>モ</t>
    </rPh>
    <rPh sb="2" eb="3">
      <t>イエ</t>
    </rPh>
    <phoneticPr fontId="1"/>
  </si>
  <si>
    <t>　　　計　　　所　　　得</t>
    <rPh sb="3" eb="4">
      <t>ケイ</t>
    </rPh>
    <rPh sb="7" eb="8">
      <t>トコロ</t>
    </rPh>
    <rPh sb="11" eb="12">
      <t>エ</t>
    </rPh>
    <phoneticPr fontId="1"/>
  </si>
  <si>
    <t>配当</t>
    <rPh sb="0" eb="2">
      <t>ハイトウ</t>
    </rPh>
    <phoneticPr fontId="1"/>
  </si>
  <si>
    <t>賃貸料</t>
    <rPh sb="0" eb="3">
      <t>チンタイリョウ</t>
    </rPh>
    <phoneticPr fontId="1"/>
  </si>
  <si>
    <t>６．</t>
    <phoneticPr fontId="1"/>
  </si>
  <si>
    <t>その他の経常移転</t>
    <rPh sb="2" eb="3">
      <t>タ</t>
    </rPh>
    <rPh sb="4" eb="6">
      <t>ケイジョウ</t>
    </rPh>
    <rPh sb="6" eb="8">
      <t>イテン</t>
    </rPh>
    <phoneticPr fontId="1"/>
  </si>
  <si>
    <t>雇用者報酬</t>
    <rPh sb="0" eb="3">
      <t>コヨウシャ</t>
    </rPh>
    <rPh sb="3" eb="5">
      <t>ホウシュウ</t>
    </rPh>
    <phoneticPr fontId="1"/>
  </si>
  <si>
    <t>雇主の社会負担</t>
    <rPh sb="0" eb="2">
      <t>ヤトイヌシ</t>
    </rPh>
    <rPh sb="3" eb="5">
      <t>シャカイ</t>
    </rPh>
    <rPh sb="5" eb="7">
      <t>フタン</t>
    </rPh>
    <phoneticPr fontId="1"/>
  </si>
  <si>
    <t>雇主の現実社会負担</t>
    <rPh sb="0" eb="2">
      <t>ヤトイヌシ</t>
    </rPh>
    <rPh sb="3" eb="5">
      <t>ゲンジツ</t>
    </rPh>
    <rPh sb="5" eb="7">
      <t>シャカイ</t>
    </rPh>
    <rPh sb="7" eb="9">
      <t>フタン</t>
    </rPh>
    <phoneticPr fontId="1"/>
  </si>
  <si>
    <t>雇主の帰属社会負担</t>
    <rPh sb="0" eb="2">
      <t>ヤトイヌシ</t>
    </rPh>
    <rPh sb="3" eb="5">
      <t>キゾク</t>
    </rPh>
    <rPh sb="5" eb="7">
      <t>シャカイ</t>
    </rPh>
    <rPh sb="7" eb="9">
      <t>フタン</t>
    </rPh>
    <phoneticPr fontId="1"/>
  </si>
  <si>
    <t>配当</t>
    <rPh sb="0" eb="1">
      <t>クバ</t>
    </rPh>
    <rPh sb="1" eb="2">
      <t>トウ</t>
    </rPh>
    <phoneticPr fontId="1"/>
  </si>
  <si>
    <t>賃貸料</t>
    <rPh sb="0" eb="1">
      <t>チン</t>
    </rPh>
    <rPh sb="1" eb="2">
      <t>カシ</t>
    </rPh>
    <rPh sb="2" eb="3">
      <t>リョウ</t>
    </rPh>
    <phoneticPr fontId="1"/>
  </si>
  <si>
    <t>(3)</t>
    <phoneticPr fontId="1"/>
  </si>
  <si>
    <t>企業所得</t>
    <rPh sb="0" eb="2">
      <t>キギョウ</t>
    </rPh>
    <rPh sb="2" eb="4">
      <t>ショトク</t>
    </rPh>
    <phoneticPr fontId="1"/>
  </si>
  <si>
    <t>営業余剰・混合所得</t>
    <rPh sb="0" eb="2">
      <t>エイギョウ</t>
    </rPh>
    <rPh sb="2" eb="4">
      <t>ヨジョウ</t>
    </rPh>
    <rPh sb="5" eb="7">
      <t>コンゴウ</t>
    </rPh>
    <rPh sb="7" eb="9">
      <t>ショトク</t>
    </rPh>
    <phoneticPr fontId="1"/>
  </si>
  <si>
    <t>社会給付</t>
    <rPh sb="0" eb="2">
      <t>シャカイ</t>
    </rPh>
    <rPh sb="2" eb="4">
      <t>キュウフ</t>
    </rPh>
    <phoneticPr fontId="1"/>
  </si>
  <si>
    <t>社会扶助給付</t>
    <rPh sb="0" eb="2">
      <t>シャカイ</t>
    </rPh>
    <rPh sb="2" eb="4">
      <t>フジョ</t>
    </rPh>
    <rPh sb="4" eb="6">
      <t>キュウフ</t>
    </rPh>
    <phoneticPr fontId="1"/>
  </si>
  <si>
    <t>うち非生命保険金</t>
    <rPh sb="2" eb="3">
      <t>ヒ</t>
    </rPh>
    <rPh sb="3" eb="5">
      <t>セイメイ</t>
    </rPh>
    <rPh sb="5" eb="8">
      <t>ホケンキン</t>
    </rPh>
    <phoneticPr fontId="1"/>
  </si>
  <si>
    <t>現金による
社会保障給付</t>
    <rPh sb="0" eb="2">
      <t>ゲンキン</t>
    </rPh>
    <rPh sb="6" eb="8">
      <t>シャカイ</t>
    </rPh>
    <rPh sb="8" eb="10">
      <t>ホショウ</t>
    </rPh>
    <rPh sb="10" eb="12">
      <t>キュウフ</t>
    </rPh>
    <phoneticPr fontId="1"/>
  </si>
  <si>
    <t>④</t>
    <phoneticPr fontId="1"/>
  </si>
  <si>
    <t>対家計民間非営利団体</t>
    <rPh sb="0" eb="1">
      <t>タイ</t>
    </rPh>
    <rPh sb="1" eb="3">
      <t>カケイ</t>
    </rPh>
    <rPh sb="3" eb="5">
      <t>ミンカン</t>
    </rPh>
    <rPh sb="5" eb="8">
      <t>ヒエイリ</t>
    </rPh>
    <rPh sb="8" eb="10">
      <t>ダンタイ</t>
    </rPh>
    <phoneticPr fontId="1"/>
  </si>
  <si>
    <t>総　　　　生　　　　産</t>
    <rPh sb="0" eb="1">
      <t>フサ</t>
    </rPh>
    <rPh sb="5" eb="6">
      <t>ショウ</t>
    </rPh>
    <rPh sb="10" eb="11">
      <t>サン</t>
    </rPh>
    <phoneticPr fontId="1"/>
  </si>
  <si>
    <t>(1)</t>
    <phoneticPr fontId="1"/>
  </si>
  <si>
    <t>(1)</t>
    <phoneticPr fontId="1"/>
  </si>
  <si>
    <t>得　　の　　分　　配</t>
    <phoneticPr fontId="1"/>
  </si>
  <si>
    <t>１．</t>
    <phoneticPr fontId="1"/>
  </si>
  <si>
    <t>(1)</t>
    <phoneticPr fontId="1"/>
  </si>
  <si>
    <t>Ａ．</t>
    <phoneticPr fontId="1"/>
  </si>
  <si>
    <t>Ｂ．</t>
    <phoneticPr fontId="1"/>
  </si>
  <si>
    <t>２．</t>
    <phoneticPr fontId="1"/>
  </si>
  <si>
    <t>Ａ．</t>
    <phoneticPr fontId="1"/>
  </si>
  <si>
    <t>Ｂ．</t>
    <phoneticPr fontId="1"/>
  </si>
  <si>
    <t>(1)</t>
    <phoneticPr fontId="1"/>
  </si>
  <si>
    <t>Ａ．</t>
    <phoneticPr fontId="1"/>
  </si>
  <si>
    <t>(2)</t>
    <phoneticPr fontId="1"/>
  </si>
  <si>
    <t>③</t>
    <phoneticPr fontId="1"/>
  </si>
  <si>
    <t>Ｃ．</t>
    <phoneticPr fontId="1"/>
  </si>
  <si>
    <t>１．</t>
    <phoneticPr fontId="1"/>
  </si>
  <si>
    <t>２．</t>
    <phoneticPr fontId="1"/>
  </si>
  <si>
    <t>３．</t>
    <phoneticPr fontId="1"/>
  </si>
  <si>
    <t>(4)</t>
    <phoneticPr fontId="1"/>
  </si>
  <si>
    <t>平成11年度</t>
    <rPh sb="0" eb="2">
      <t>ヘイセイ</t>
    </rPh>
    <rPh sb="4" eb="6">
      <t>ネンド</t>
    </rPh>
    <phoneticPr fontId="1"/>
  </si>
  <si>
    <t>実額</t>
    <rPh sb="0" eb="2">
      <t>ジツガク</t>
    </rPh>
    <phoneticPr fontId="1"/>
  </si>
  <si>
    <t>１４</t>
    <phoneticPr fontId="1"/>
  </si>
  <si>
    <t>市民所得</t>
    <rPh sb="0" eb="2">
      <t>シミン</t>
    </rPh>
    <rPh sb="2" eb="4">
      <t>ショトク</t>
    </rPh>
    <phoneticPr fontId="1"/>
  </si>
  <si>
    <t>についても改訂を行っています。</t>
    <rPh sb="5" eb="7">
      <t>カイテイ</t>
    </rPh>
    <phoneticPr fontId="1"/>
  </si>
  <si>
    <t>資料：「あいちの市町村民所得」　</t>
    <rPh sb="0" eb="2">
      <t>シリョウ</t>
    </rPh>
    <rPh sb="8" eb="10">
      <t>シチョウ</t>
    </rPh>
    <rPh sb="10" eb="12">
      <t>ソンミン</t>
    </rPh>
    <rPh sb="12" eb="14">
      <t>ショトク</t>
    </rPh>
    <phoneticPr fontId="1"/>
  </si>
  <si>
    <t>運輸・郵便業</t>
    <rPh sb="0" eb="2">
      <t>ウンユ</t>
    </rPh>
    <rPh sb="3" eb="5">
      <t>ユウビン</t>
    </rPh>
    <rPh sb="5" eb="6">
      <t>ギョウ</t>
    </rPh>
    <phoneticPr fontId="1"/>
  </si>
  <si>
    <t>宿泊・飲食サービス業</t>
    <rPh sb="0" eb="2">
      <t>シュクハク</t>
    </rPh>
    <rPh sb="3" eb="5">
      <t>インショク</t>
    </rPh>
    <rPh sb="9" eb="10">
      <t>ギョウ</t>
    </rPh>
    <phoneticPr fontId="1"/>
  </si>
  <si>
    <t>情報通信業</t>
    <rPh sb="0" eb="2">
      <t>ジョウホウ</t>
    </rPh>
    <rPh sb="2" eb="5">
      <t>ツウシンギョウ</t>
    </rPh>
    <phoneticPr fontId="1"/>
  </si>
  <si>
    <t>専門・科学技術、業務支援サービス業</t>
    <rPh sb="0" eb="2">
      <t>センモン</t>
    </rPh>
    <rPh sb="3" eb="5">
      <t>カガク</t>
    </rPh>
    <rPh sb="5" eb="7">
      <t>ギジュツ</t>
    </rPh>
    <rPh sb="8" eb="10">
      <t>ギョウム</t>
    </rPh>
    <rPh sb="10" eb="12">
      <t>シエン</t>
    </rPh>
    <rPh sb="16" eb="17">
      <t>ギョウ</t>
    </rPh>
    <phoneticPr fontId="1"/>
  </si>
  <si>
    <t>教育</t>
    <rPh sb="0" eb="2">
      <t>キョウイク</t>
    </rPh>
    <phoneticPr fontId="1"/>
  </si>
  <si>
    <t>保健衛生・社会事業</t>
    <rPh sb="0" eb="4">
      <t>ホケンエイセイ</t>
    </rPh>
    <rPh sb="5" eb="7">
      <t>シャカイ</t>
    </rPh>
    <rPh sb="7" eb="9">
      <t>ジギョウ</t>
    </rPh>
    <phoneticPr fontId="1"/>
  </si>
  <si>
    <t>(6)</t>
    <phoneticPr fontId="1"/>
  </si>
  <si>
    <t>(7)</t>
    <phoneticPr fontId="1"/>
  </si>
  <si>
    <t>(9)</t>
    <phoneticPr fontId="1"/>
  </si>
  <si>
    <t>(13)</t>
  </si>
  <si>
    <t>(14)</t>
  </si>
  <si>
    <t>(18)</t>
  </si>
  <si>
    <t>(15)</t>
  </si>
  <si>
    <t>(16)</t>
  </si>
  <si>
    <t>(17)</t>
  </si>
  <si>
    <t>純　　　　生　　　　産</t>
    <rPh sb="0" eb="1">
      <t>ジュン</t>
    </rPh>
    <rPh sb="5" eb="6">
      <t>ショウ</t>
    </rPh>
    <rPh sb="10" eb="11">
      <t>サン</t>
    </rPh>
    <phoneticPr fontId="1"/>
  </si>
  <si>
    <t>その他の投資所得</t>
    <rPh sb="2" eb="3">
      <t>タ</t>
    </rPh>
    <rPh sb="4" eb="6">
      <t>トウシ</t>
    </rPh>
    <rPh sb="6" eb="8">
      <t>ショトク</t>
    </rPh>
    <phoneticPr fontId="1"/>
  </si>
  <si>
    <t>年金受給権の変動調整</t>
    <rPh sb="0" eb="2">
      <t>ネンキン</t>
    </rPh>
    <rPh sb="2" eb="5">
      <t>ジュキュウケン</t>
    </rPh>
    <rPh sb="6" eb="8">
      <t>ヘンドウ</t>
    </rPh>
    <rPh sb="8" eb="10">
      <t>チョウセイ</t>
    </rPh>
    <phoneticPr fontId="1"/>
  </si>
  <si>
    <t>その他の社会保険
年金給付</t>
    <rPh sb="2" eb="3">
      <t>タ</t>
    </rPh>
    <rPh sb="4" eb="6">
      <t>シャカイ</t>
    </rPh>
    <rPh sb="6" eb="8">
      <t>ホケン</t>
    </rPh>
    <rPh sb="9" eb="11">
      <t>ネンキン</t>
    </rPh>
    <rPh sb="11" eb="13">
      <t>キュウフ</t>
    </rPh>
    <phoneticPr fontId="1"/>
  </si>
  <si>
    <t>その他の社会保険
非年金給付</t>
    <rPh sb="2" eb="3">
      <t>タ</t>
    </rPh>
    <rPh sb="4" eb="6">
      <t>シャカイ</t>
    </rPh>
    <rPh sb="6" eb="8">
      <t>ホケン</t>
    </rPh>
    <rPh sb="9" eb="10">
      <t>ヒ</t>
    </rPh>
    <rPh sb="10" eb="12">
      <t>ネンキン</t>
    </rPh>
    <rPh sb="12" eb="14">
      <t>キュウフ</t>
    </rPh>
    <phoneticPr fontId="1"/>
  </si>
  <si>
    <t>その他のサービス</t>
    <rPh sb="2" eb="3">
      <t>タ</t>
    </rPh>
    <phoneticPr fontId="1"/>
  </si>
  <si>
    <t>電気・ガス・水道・
廃棄物処理業</t>
    <rPh sb="0" eb="2">
      <t>デンキ</t>
    </rPh>
    <rPh sb="6" eb="8">
      <t>スイドウ</t>
    </rPh>
    <rPh sb="10" eb="13">
      <t>ハイキブツ</t>
    </rPh>
    <rPh sb="13" eb="15">
      <t>ショリ</t>
    </rPh>
    <rPh sb="15" eb="16">
      <t>ギョウ</t>
    </rPh>
    <phoneticPr fontId="1"/>
  </si>
  <si>
    <t>２８</t>
    <phoneticPr fontId="1"/>
  </si>
  <si>
    <t>２９</t>
    <phoneticPr fontId="1"/>
  </si>
  <si>
    <t>３０</t>
    <phoneticPr fontId="1"/>
  </si>
  <si>
    <t>平成２７年度</t>
    <rPh sb="0" eb="2">
      <t>ヘイセイ</t>
    </rPh>
    <rPh sb="4" eb="6">
      <t>ネンド</t>
    </rPh>
    <phoneticPr fontId="1"/>
  </si>
  <si>
    <t>令和元年度</t>
    <rPh sb="0" eb="2">
      <t>レイワ</t>
    </rPh>
    <rPh sb="2" eb="4">
      <t>ガンネン</t>
    </rPh>
    <rPh sb="4" eb="5">
      <t>ド</t>
    </rPh>
    <phoneticPr fontId="1"/>
  </si>
  <si>
    <r>
      <t>　　　</t>
    </r>
    <r>
      <rPr>
        <sz val="13"/>
        <rFont val="ＭＳ Ｐ明朝"/>
        <family val="1"/>
        <charset val="128"/>
      </rPr>
      <t xml:space="preserve">　                                </t>
    </r>
    <r>
      <rPr>
        <sz val="16"/>
        <rFont val="ＭＳ Ｐ明朝"/>
        <family val="1"/>
        <charset val="128"/>
      </rPr>
      <t>１４－４　市　　　民　　　家</t>
    </r>
    <rPh sb="41" eb="42">
      <t>シ</t>
    </rPh>
    <rPh sb="45" eb="46">
      <t>ミン</t>
    </rPh>
    <rPh sb="49" eb="50">
      <t>イエ</t>
    </rPh>
    <phoneticPr fontId="1"/>
  </si>
  <si>
    <r>
      <t>　　　</t>
    </r>
    <r>
      <rPr>
        <sz val="13"/>
        <rFont val="ＭＳ Ｐ明朝"/>
        <family val="1"/>
        <charset val="128"/>
      </rPr>
      <t xml:space="preserve">　                                </t>
    </r>
    <r>
      <rPr>
        <sz val="16"/>
        <rFont val="ＭＳ Ｐ明朝"/>
        <family val="1"/>
        <charset val="128"/>
      </rPr>
      <t>１４－３　市　　民　　所</t>
    </r>
    <r>
      <rPr>
        <sz val="16"/>
        <color indexed="9"/>
        <rFont val="ＭＳ Ｐ明朝"/>
        <family val="1"/>
        <charset val="128"/>
      </rPr>
      <t>■■</t>
    </r>
    <rPh sb="41" eb="42">
      <t>シ</t>
    </rPh>
    <rPh sb="44" eb="45">
      <t>ミン</t>
    </rPh>
    <rPh sb="47" eb="48">
      <t>トコロ</t>
    </rPh>
    <phoneticPr fontId="1"/>
  </si>
  <si>
    <r>
      <t>１４－２　市　　　　内</t>
    </r>
    <r>
      <rPr>
        <sz val="16"/>
        <color indexed="9"/>
        <rFont val="ＭＳ Ｐ明朝"/>
        <family val="1"/>
        <charset val="128"/>
      </rPr>
      <t>■■■■</t>
    </r>
    <rPh sb="5" eb="6">
      <t>シ</t>
    </rPh>
    <rPh sb="10" eb="11">
      <t>ウチ</t>
    </rPh>
    <phoneticPr fontId="1"/>
  </si>
  <si>
    <r>
      <t>１４－１　市　　　　内</t>
    </r>
    <r>
      <rPr>
        <sz val="16"/>
        <color indexed="9"/>
        <rFont val="ＭＳ Ｐ明朝"/>
        <family val="1"/>
        <charset val="128"/>
      </rPr>
      <t>■■■■</t>
    </r>
    <rPh sb="5" eb="6">
      <t>シ</t>
    </rPh>
    <rPh sb="10" eb="11">
      <t>ウチ</t>
    </rPh>
    <phoneticPr fontId="1"/>
  </si>
  <si>
    <t xml:space="preserve">-0.0 </t>
  </si>
  <si>
    <t>-</t>
  </si>
  <si>
    <t>も改訂を行っています。</t>
    <rPh sb="1" eb="3">
      <t>カイテイ</t>
    </rPh>
    <phoneticPr fontId="1"/>
  </si>
  <si>
    <t>　（注）端数調整の結果、合計が合わない場合があります。</t>
    <phoneticPr fontId="1"/>
  </si>
  <si>
    <t>　（注）市町村民所得の計数は、推計方法の改善等により過年度について</t>
    <rPh sb="26" eb="29">
      <t>カネンド</t>
    </rPh>
    <phoneticPr fontId="1"/>
  </si>
  <si>
    <t>　（注）市町村民所得の計数は、推計方法の改善等により過年度</t>
    <rPh sb="26" eb="29">
      <t>カネンド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</si>
</sst>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_ "/>
    <numFmt numFmtId="177" formatCode="#,##0.0_ ;&quot;△ &quot;#,##0.0_ "/>
    <numFmt numFmtId="178" formatCode="#,##0_ ;&quot;△ &quot;#,##0_ "/>
    <numFmt numFmtId="179" formatCode="0.0\ ;&quot;△ &quot;0.0\ "/>
    <numFmt numFmtId="180" formatCode="#,##0.0;&quot;△ &quot;#,##0.0;&quot;…&quot;"/>
    <numFmt numFmtId="181" formatCode="0.0"/>
  </numFmts>
  <fonts count="1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b/>
      <sz val="20"/>
      <color indexed="9"/>
      <name val="ＭＳ Ｐゴシック"/>
      <family val="3"/>
      <charset val="128"/>
    </font>
    <font>
      <sz val="18"/>
      <name val="ＭＳ ゴシック"/>
      <family val="3"/>
      <charset val="128"/>
    </font>
    <font>
      <sz val="16"/>
      <name val="ＭＳ Ｐ明朝"/>
      <family val="1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3"/>
      <name val="ＭＳ Ｐ明朝"/>
      <family val="1"/>
      <charset val="128"/>
    </font>
    <font>
      <sz val="16"/>
      <color indexed="9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16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</borders>
  <cellStyleXfs count="4">
    <xf numFmtId="0" fontId="0" fillId="0" borderId="0"/>
    <xf numFmtId="38" fontId="6" fillId="0" borderId="0" applyFont="0" applyFill="0" applyBorder="0" applyAlignment="0" applyProtection="0"/>
    <xf numFmtId="0" fontId="7" fillId="0" borderId="0"/>
    <xf numFmtId="9" fontId="6" fillId="0" borderId="0" applyFont="0" applyFill="0" applyBorder="0" applyAlignment="0" applyProtection="0">
      <alignment vertical="center"/>
    </xf>
  </cellStyleXfs>
  <cellXfs count="88">
    <xf numFmtId="0" fontId="0" fillId="0" borderId="0" xfId="0"/>
    <xf numFmtId="0" fontId="2" fillId="0" borderId="0" xfId="0" applyFont="1" applyBorder="1" applyAlignment="1">
      <alignment vertical="center"/>
    </xf>
    <xf numFmtId="49" fontId="3" fillId="0" borderId="0" xfId="0" applyNumberFormat="1" applyFont="1" applyFill="1" applyBorder="1" applyAlignment="1">
      <alignment horizontal="center" vertical="center"/>
    </xf>
    <xf numFmtId="49" fontId="3" fillId="2" borderId="0" xfId="0" applyNumberFormat="1" applyFont="1" applyFill="1" applyBorder="1" applyAlignment="1">
      <alignment horizontal="center" vertical="center"/>
    </xf>
    <xf numFmtId="176" fontId="2" fillId="0" borderId="0" xfId="0" applyNumberFormat="1" applyFont="1" applyBorder="1" applyAlignment="1">
      <alignment vertical="center"/>
    </xf>
    <xf numFmtId="177" fontId="2" fillId="0" borderId="0" xfId="0" applyNumberFormat="1" applyFont="1" applyBorder="1" applyAlignment="1">
      <alignment vertical="center"/>
    </xf>
    <xf numFmtId="177" fontId="2" fillId="0" borderId="4" xfId="0" applyNumberFormat="1" applyFont="1" applyBorder="1" applyAlignment="1">
      <alignment vertical="center"/>
    </xf>
    <xf numFmtId="176" fontId="2" fillId="0" borderId="4" xfId="0" applyNumberFormat="1" applyFont="1" applyBorder="1" applyAlignment="1">
      <alignment vertical="center"/>
    </xf>
    <xf numFmtId="178" fontId="2" fillId="0" borderId="0" xfId="0" applyNumberFormat="1" applyFont="1" applyBorder="1" applyAlignment="1">
      <alignment vertical="center"/>
    </xf>
    <xf numFmtId="178" fontId="2" fillId="0" borderId="4" xfId="0" applyNumberFormat="1" applyFont="1" applyBorder="1" applyAlignment="1">
      <alignment vertical="center"/>
    </xf>
    <xf numFmtId="178" fontId="2" fillId="0" borderId="9" xfId="0" applyNumberFormat="1" applyFont="1" applyBorder="1" applyAlignment="1">
      <alignment vertical="center"/>
    </xf>
    <xf numFmtId="178" fontId="2" fillId="0" borderId="10" xfId="0" applyNumberFormat="1" applyFont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49" fontId="4" fillId="0" borderId="0" xfId="0" applyNumberFormat="1" applyFont="1" applyBorder="1" applyAlignment="1">
      <alignment horizontal="right" vertical="center" indent="1"/>
    </xf>
    <xf numFmtId="0" fontId="4" fillId="0" borderId="0" xfId="0" applyFont="1" applyBorder="1" applyAlignment="1">
      <alignment horizontal="distributed" vertical="center"/>
    </xf>
    <xf numFmtId="49" fontId="2" fillId="0" borderId="0" xfId="0" applyNumberFormat="1" applyFont="1" applyBorder="1" applyAlignment="1">
      <alignment vertical="center"/>
    </xf>
    <xf numFmtId="179" fontId="2" fillId="0" borderId="0" xfId="0" applyNumberFormat="1" applyFont="1" applyBorder="1" applyAlignment="1">
      <alignment vertical="center"/>
    </xf>
    <xf numFmtId="49" fontId="2" fillId="0" borderId="0" xfId="0" applyNumberFormat="1" applyFont="1" applyBorder="1" applyAlignment="1">
      <alignment horizontal="right" vertical="center"/>
    </xf>
    <xf numFmtId="0" fontId="5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right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distributed" vertical="center"/>
    </xf>
    <xf numFmtId="0" fontId="2" fillId="0" borderId="4" xfId="0" applyFont="1" applyBorder="1" applyAlignment="1">
      <alignment vertical="center"/>
    </xf>
    <xf numFmtId="49" fontId="2" fillId="0" borderId="4" xfId="0" applyNumberFormat="1" applyFont="1" applyBorder="1" applyAlignment="1">
      <alignment vertical="center"/>
    </xf>
    <xf numFmtId="0" fontId="2" fillId="0" borderId="6" xfId="0" applyFont="1" applyBorder="1" applyAlignment="1">
      <alignment vertical="center"/>
    </xf>
    <xf numFmtId="49" fontId="2" fillId="0" borderId="0" xfId="0" applyNumberFormat="1" applyFont="1" applyBorder="1" applyAlignment="1">
      <alignment horizontal="distributed" vertical="center" wrapText="1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0" borderId="5" xfId="0" applyNumberFormat="1" applyFont="1" applyBorder="1" applyAlignment="1">
      <alignment vertical="center"/>
    </xf>
    <xf numFmtId="49" fontId="2" fillId="0" borderId="4" xfId="0" applyNumberFormat="1" applyFont="1" applyBorder="1" applyAlignment="1">
      <alignment horizontal="distributed" vertical="center"/>
    </xf>
    <xf numFmtId="177" fontId="2" fillId="0" borderId="0" xfId="0" applyNumberFormat="1" applyFont="1" applyFill="1" applyBorder="1" applyAlignment="1">
      <alignment vertical="center"/>
    </xf>
    <xf numFmtId="177" fontId="2" fillId="0" borderId="4" xfId="0" applyNumberFormat="1" applyFont="1" applyFill="1" applyBorder="1" applyAlignment="1">
      <alignment vertical="center"/>
    </xf>
    <xf numFmtId="176" fontId="2" fillId="0" borderId="5" xfId="0" applyNumberFormat="1" applyFont="1" applyFill="1" applyBorder="1" applyAlignment="1">
      <alignment vertical="center"/>
    </xf>
    <xf numFmtId="176" fontId="2" fillId="0" borderId="0" xfId="0" applyNumberFormat="1" applyFont="1" applyFill="1" applyBorder="1" applyAlignment="1">
      <alignment vertical="center"/>
    </xf>
    <xf numFmtId="176" fontId="2" fillId="0" borderId="4" xfId="0" applyNumberFormat="1" applyFont="1" applyFill="1" applyBorder="1" applyAlignment="1">
      <alignment vertical="center"/>
    </xf>
    <xf numFmtId="181" fontId="2" fillId="0" borderId="0" xfId="3" applyNumberFormat="1" applyFont="1" applyBorder="1" applyAlignment="1">
      <alignment vertical="center"/>
    </xf>
    <xf numFmtId="181" fontId="2" fillId="0" borderId="4" xfId="3" applyNumberFormat="1" applyFont="1" applyBorder="1" applyAlignment="1">
      <alignment vertical="center"/>
    </xf>
    <xf numFmtId="177" fontId="2" fillId="0" borderId="5" xfId="0" applyNumberFormat="1" applyFont="1" applyFill="1" applyBorder="1" applyAlignment="1">
      <alignment vertical="center"/>
    </xf>
    <xf numFmtId="176" fontId="11" fillId="0" borderId="5" xfId="0" applyNumberFormat="1" applyFont="1" applyFill="1" applyBorder="1" applyAlignment="1">
      <alignment vertical="center"/>
    </xf>
    <xf numFmtId="177" fontId="11" fillId="0" borderId="0" xfId="0" applyNumberFormat="1" applyFont="1" applyBorder="1" applyAlignment="1">
      <alignment vertical="center"/>
    </xf>
    <xf numFmtId="177" fontId="11" fillId="0" borderId="0" xfId="0" applyNumberFormat="1" applyFont="1" applyFill="1" applyBorder="1" applyAlignment="1">
      <alignment vertical="center"/>
    </xf>
    <xf numFmtId="176" fontId="11" fillId="0" borderId="0" xfId="0" applyNumberFormat="1" applyFont="1" applyFill="1" applyBorder="1" applyAlignment="1">
      <alignment vertical="center"/>
    </xf>
    <xf numFmtId="176" fontId="11" fillId="0" borderId="4" xfId="0" applyNumberFormat="1" applyFont="1" applyFill="1" applyBorder="1" applyAlignment="1">
      <alignment vertical="center"/>
    </xf>
    <xf numFmtId="177" fontId="11" fillId="0" borderId="4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7" fontId="2" fillId="0" borderId="4" xfId="0" applyNumberFormat="1" applyFont="1" applyBorder="1" applyAlignment="1">
      <alignment horizontal="right" vertical="center"/>
    </xf>
    <xf numFmtId="180" fontId="2" fillId="0" borderId="0" xfId="0" applyNumberFormat="1" applyFont="1" applyBorder="1" applyAlignment="1">
      <alignment horizontal="right" vertical="center"/>
    </xf>
    <xf numFmtId="177" fontId="2" fillId="0" borderId="0" xfId="0" applyNumberFormat="1" applyFont="1" applyBorder="1" applyAlignment="1">
      <alignment horizontal="righ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0" borderId="9" xfId="0" applyNumberFormat="1" applyFont="1" applyFill="1" applyBorder="1" applyAlignment="1">
      <alignment vertical="center"/>
    </xf>
    <xf numFmtId="176" fontId="2" fillId="0" borderId="10" xfId="0" applyNumberFormat="1" applyFont="1" applyFill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178" fontId="11" fillId="0" borderId="0" xfId="0" applyNumberFormat="1" applyFont="1" applyBorder="1" applyAlignment="1">
      <alignment vertical="center"/>
    </xf>
    <xf numFmtId="180" fontId="11" fillId="0" borderId="0" xfId="0" applyNumberFormat="1" applyFont="1" applyBorder="1" applyAlignment="1">
      <alignment horizontal="right" vertical="center"/>
    </xf>
    <xf numFmtId="177" fontId="11" fillId="0" borderId="0" xfId="0" applyNumberFormat="1" applyFont="1" applyBorder="1" applyAlignment="1">
      <alignment horizontal="right" vertical="center"/>
    </xf>
    <xf numFmtId="178" fontId="11" fillId="0" borderId="0" xfId="0" applyNumberFormat="1" applyFont="1" applyFill="1" applyBorder="1" applyAlignment="1">
      <alignment vertical="center"/>
    </xf>
    <xf numFmtId="178" fontId="11" fillId="0" borderId="4" xfId="0" applyNumberFormat="1" applyFont="1" applyFill="1" applyBorder="1" applyAlignment="1">
      <alignment vertical="center"/>
    </xf>
    <xf numFmtId="176" fontId="2" fillId="0" borderId="15" xfId="0" applyNumberFormat="1" applyFont="1" applyBorder="1" applyAlignment="1">
      <alignment vertical="center"/>
    </xf>
    <xf numFmtId="176" fontId="2" fillId="0" borderId="9" xfId="0" applyNumberFormat="1" applyFont="1" applyBorder="1" applyAlignment="1">
      <alignment vertical="center"/>
    </xf>
    <xf numFmtId="176" fontId="2" fillId="0" borderId="10" xfId="0" applyNumberFormat="1" applyFont="1" applyBorder="1" applyAlignment="1">
      <alignment vertical="center"/>
    </xf>
    <xf numFmtId="49" fontId="2" fillId="0" borderId="4" xfId="0" applyNumberFormat="1" applyFont="1" applyBorder="1" applyAlignment="1">
      <alignment horizontal="right" vertical="center"/>
    </xf>
    <xf numFmtId="49" fontId="2" fillId="0" borderId="0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56" fontId="5" fillId="0" borderId="0" xfId="0" applyNumberFormat="1" applyFont="1" applyBorder="1" applyAlignment="1">
      <alignment horizontal="right" vertical="center"/>
    </xf>
    <xf numFmtId="56" fontId="5" fillId="0" borderId="0" xfId="0" applyNumberFormat="1" applyFont="1" applyBorder="1" applyAlignment="1">
      <alignment horizontal="left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49" fontId="2" fillId="0" borderId="8" xfId="0" applyNumberFormat="1" applyFont="1" applyBorder="1" applyAlignment="1">
      <alignment horizontal="center" vertical="center"/>
    </xf>
    <xf numFmtId="49" fontId="2" fillId="0" borderId="11" xfId="0" applyNumberFormat="1" applyFont="1" applyBorder="1" applyAlignment="1">
      <alignment horizontal="center" vertical="center"/>
    </xf>
    <xf numFmtId="49" fontId="2" fillId="0" borderId="12" xfId="0" applyNumberFormat="1" applyFont="1" applyBorder="1" applyAlignment="1">
      <alignment horizontal="center" vertical="center"/>
    </xf>
    <xf numFmtId="49" fontId="11" fillId="0" borderId="8" xfId="0" applyNumberFormat="1" applyFont="1" applyBorder="1" applyAlignment="1">
      <alignment horizontal="center" vertical="center"/>
    </xf>
    <xf numFmtId="49" fontId="11" fillId="0" borderId="11" xfId="0" applyNumberFormat="1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distributed" vertical="center" wrapText="1"/>
    </xf>
    <xf numFmtId="49" fontId="2" fillId="0" borderId="0" xfId="0" applyNumberFormat="1" applyFont="1" applyBorder="1" applyAlignment="1">
      <alignment horizontal="distributed" vertical="center"/>
    </xf>
    <xf numFmtId="56" fontId="5" fillId="0" borderId="0" xfId="0" applyNumberFormat="1" applyFont="1" applyBorder="1" applyAlignment="1">
      <alignment vertical="center"/>
    </xf>
    <xf numFmtId="49" fontId="2" fillId="0" borderId="4" xfId="0" applyNumberFormat="1" applyFont="1" applyBorder="1" applyAlignment="1">
      <alignment horizontal="distributed" vertical="center"/>
    </xf>
    <xf numFmtId="0" fontId="10" fillId="0" borderId="0" xfId="0" applyFont="1" applyBorder="1" applyAlignment="1">
      <alignment horizontal="distributed" vertical="center"/>
    </xf>
    <xf numFmtId="0" fontId="2" fillId="0" borderId="5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</cellXfs>
  <cellStyles count="4">
    <cellStyle name="パーセント" xfId="3" builtinId="5"/>
    <cellStyle name="桁区切り 2" xfId="1"/>
    <cellStyle name="標準" xfId="0" builtinId="0"/>
    <cellStyle name="未定義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8" Type="http://schemas.openxmlformats.org/officeDocument/2006/relationships/sharedStrings" Target="sharedStrings.xml" />
  <Relationship Id="rId3" Type="http://schemas.openxmlformats.org/officeDocument/2006/relationships/worksheet" Target="worksheets/sheet3.xml" />
  <Relationship Id="rId7" Type="http://schemas.openxmlformats.org/officeDocument/2006/relationships/styles" Target="styles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theme" Target="theme/theme1.xml" />
  <Relationship Id="rId5" Type="http://schemas.openxmlformats.org/officeDocument/2006/relationships/worksheet" Target="worksheets/sheet5.xml" />
  <Relationship Id="rId4" Type="http://schemas.openxmlformats.org/officeDocument/2006/relationships/worksheet" Target="worksheets/sheet4.xml" />
  <Relationship Id="rId9" Type="http://schemas.openxmlformats.org/officeDocument/2006/relationships/calcChain" Target="calcChain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_rels/sheet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.bin" />
</Relationships>
</file>

<file path=xl/worksheets/_rels/sheet3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3.bin" />
</Relationships>
</file>

<file path=xl/worksheets/_rels/sheet4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4.bin" />
</Relationships>
</file>

<file path=xl/worksheets/_rels/sheet5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5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G38"/>
  <sheetViews>
    <sheetView tabSelected="1" zoomScaleNormal="100" zoomScaleSheetLayoutView="40" workbookViewId="0"/>
  </sheetViews>
  <sheetFormatPr defaultColWidth="9" defaultRowHeight="12" x14ac:dyDescent="0.15"/>
  <cols>
    <col min="1" max="1" width="7.5" style="1" customWidth="1"/>
    <col min="2" max="2" width="5.125" style="1" customWidth="1"/>
    <col min="3" max="3" width="23.625" style="1" customWidth="1"/>
    <col min="4" max="4" width="30.625" style="1" customWidth="1"/>
    <col min="5" max="5" width="23.625" style="1" customWidth="1"/>
    <col min="6" max="6" width="5.125" style="1" customWidth="1"/>
    <col min="7" max="7" width="7.5" style="1" customWidth="1"/>
    <col min="8" max="16384" width="9" style="1"/>
  </cols>
  <sheetData>
    <row r="1" spans="3:7" ht="32.25" customHeight="1" x14ac:dyDescent="0.15"/>
    <row r="2" spans="3:7" ht="11.25" customHeight="1" x14ac:dyDescent="0.15"/>
    <row r="3" spans="3:7" ht="32.25" customHeight="1" x14ac:dyDescent="0.15">
      <c r="G3" s="2"/>
    </row>
    <row r="4" spans="3:7" ht="11.25" customHeight="1" x14ac:dyDescent="0.15">
      <c r="G4" s="12"/>
    </row>
    <row r="5" spans="3:7" ht="32.25" customHeight="1" x14ac:dyDescent="0.15">
      <c r="G5" s="2"/>
    </row>
    <row r="6" spans="3:7" ht="11.25" customHeight="1" x14ac:dyDescent="0.15">
      <c r="G6" s="12"/>
    </row>
    <row r="7" spans="3:7" ht="32.25" customHeight="1" x14ac:dyDescent="0.15">
      <c r="C7" s="13"/>
      <c r="D7" s="14"/>
      <c r="G7" s="2"/>
    </row>
    <row r="8" spans="3:7" ht="11.25" customHeight="1" x14ac:dyDescent="0.15">
      <c r="G8" s="12"/>
    </row>
    <row r="9" spans="3:7" ht="32.25" customHeight="1" x14ac:dyDescent="0.15">
      <c r="C9" s="13" t="s">
        <v>87</v>
      </c>
      <c r="D9" s="14" t="s">
        <v>88</v>
      </c>
      <c r="G9" s="2"/>
    </row>
    <row r="10" spans="3:7" ht="11.25" customHeight="1" x14ac:dyDescent="0.15">
      <c r="G10" s="12"/>
    </row>
    <row r="11" spans="3:7" ht="32.25" customHeight="1" x14ac:dyDescent="0.15">
      <c r="G11" s="2"/>
    </row>
    <row r="12" spans="3:7" ht="11.25" customHeight="1" x14ac:dyDescent="0.15">
      <c r="G12" s="12"/>
    </row>
    <row r="13" spans="3:7" ht="32.25" customHeight="1" x14ac:dyDescent="0.15">
      <c r="G13" s="2"/>
    </row>
    <row r="14" spans="3:7" ht="11.25" customHeight="1" x14ac:dyDescent="0.15">
      <c r="G14" s="12"/>
    </row>
    <row r="15" spans="3:7" ht="32.25" customHeight="1" x14ac:dyDescent="0.15">
      <c r="G15" s="2"/>
    </row>
    <row r="16" spans="3:7" ht="11.25" customHeight="1" x14ac:dyDescent="0.15">
      <c r="G16" s="12"/>
    </row>
    <row r="17" spans="7:7" ht="32.25" customHeight="1" x14ac:dyDescent="0.15">
      <c r="G17" s="2"/>
    </row>
    <row r="18" spans="7:7" ht="11.25" customHeight="1" x14ac:dyDescent="0.15">
      <c r="G18" s="12"/>
    </row>
    <row r="19" spans="7:7" ht="32.25" customHeight="1" x14ac:dyDescent="0.15">
      <c r="G19" s="2"/>
    </row>
    <row r="20" spans="7:7" ht="11.25" customHeight="1" x14ac:dyDescent="0.15">
      <c r="G20" s="12"/>
    </row>
    <row r="21" spans="7:7" ht="32.25" customHeight="1" x14ac:dyDescent="0.15">
      <c r="G21" s="2"/>
    </row>
    <row r="22" spans="7:7" ht="11.25" customHeight="1" x14ac:dyDescent="0.15">
      <c r="G22" s="12"/>
    </row>
    <row r="23" spans="7:7" ht="32.25" customHeight="1" x14ac:dyDescent="0.15">
      <c r="G23" s="2"/>
    </row>
    <row r="24" spans="7:7" ht="11.25" customHeight="1" x14ac:dyDescent="0.15">
      <c r="G24" s="12"/>
    </row>
    <row r="25" spans="7:7" ht="32.25" customHeight="1" x14ac:dyDescent="0.15">
      <c r="G25" s="2"/>
    </row>
    <row r="26" spans="7:7" ht="11.25" customHeight="1" x14ac:dyDescent="0.15">
      <c r="G26" s="12"/>
    </row>
    <row r="27" spans="7:7" ht="32.25" customHeight="1" x14ac:dyDescent="0.15">
      <c r="G27" s="3" t="s">
        <v>87</v>
      </c>
    </row>
    <row r="28" spans="7:7" ht="11.25" customHeight="1" x14ac:dyDescent="0.15">
      <c r="G28" s="12"/>
    </row>
    <row r="29" spans="7:7" ht="32.25" customHeight="1" x14ac:dyDescent="0.15">
      <c r="G29" s="2"/>
    </row>
    <row r="30" spans="7:7" ht="11.25" customHeight="1" x14ac:dyDescent="0.15">
      <c r="G30" s="12"/>
    </row>
    <row r="31" spans="7:7" ht="32.25" customHeight="1" x14ac:dyDescent="0.15">
      <c r="G31" s="2"/>
    </row>
    <row r="32" spans="7:7" ht="11.25" customHeight="1" x14ac:dyDescent="0.15">
      <c r="G32" s="12"/>
    </row>
    <row r="33" spans="7:7" ht="32.25" customHeight="1" x14ac:dyDescent="0.15">
      <c r="G33" s="2"/>
    </row>
    <row r="34" spans="7:7" ht="11.25" customHeight="1" x14ac:dyDescent="0.15">
      <c r="G34" s="12"/>
    </row>
    <row r="35" spans="7:7" ht="32.25" customHeight="1" x14ac:dyDescent="0.15">
      <c r="G35" s="2"/>
    </row>
    <row r="36" spans="7:7" ht="11.25" customHeight="1" x14ac:dyDescent="0.15">
      <c r="G36" s="12"/>
    </row>
    <row r="37" spans="7:7" ht="32.25" customHeight="1" x14ac:dyDescent="0.15">
      <c r="G37" s="2"/>
    </row>
    <row r="38" spans="7:7" ht="10.5" customHeight="1" x14ac:dyDescent="0.15"/>
  </sheetData>
  <phoneticPr fontId="1"/>
  <pageMargins left="0" right="0" top="0.6692913385826772" bottom="0.6692913385826772" header="0.51181102362204722" footer="0.51181102362204722"/>
  <pageSetup paperSize="9" pageOrder="overThenDown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5"/>
  <sheetViews>
    <sheetView showGridLines="0" zoomScaleNormal="100" workbookViewId="0">
      <pane xSplit="6" ySplit="4" topLeftCell="G5" activePane="bottomRight" state="frozen"/>
      <selection pane="topRight" activeCell="G1" sqref="G1"/>
      <selection pane="bottomLeft" activeCell="A5" sqref="A5"/>
      <selection pane="bottomRight" sqref="A1:L1"/>
    </sheetView>
  </sheetViews>
  <sheetFormatPr defaultColWidth="9" defaultRowHeight="12" x14ac:dyDescent="0.15"/>
  <cols>
    <col min="1" max="1" width="1" style="1" customWidth="1"/>
    <col min="2" max="2" width="3.25" style="1" customWidth="1"/>
    <col min="3" max="4" width="1.75" style="1" customWidth="1"/>
    <col min="5" max="5" width="20.125" style="1" customWidth="1"/>
    <col min="6" max="6" width="1" style="1" customWidth="1"/>
    <col min="7" max="7" width="13.5" style="1" customWidth="1"/>
    <col min="8" max="9" width="7.75" style="1" customWidth="1"/>
    <col min="10" max="10" width="13.375" style="1" customWidth="1"/>
    <col min="11" max="12" width="7.75" style="1" customWidth="1"/>
    <col min="13" max="13" width="12" style="1" customWidth="1"/>
    <col min="14" max="15" width="7.75" style="1" customWidth="1"/>
    <col min="16" max="16" width="12" style="1" customWidth="1"/>
    <col min="17" max="18" width="7.75" style="1" customWidth="1"/>
    <col min="19" max="19" width="12" style="1" customWidth="1"/>
    <col min="20" max="21" width="9" style="1"/>
    <col min="22" max="22" width="12" style="1" customWidth="1"/>
    <col min="23" max="16384" width="9" style="1"/>
  </cols>
  <sheetData>
    <row r="1" spans="1:27" ht="18.75" x14ac:dyDescent="0.15">
      <c r="A1" s="67" t="s">
        <v>121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8" t="s">
        <v>65</v>
      </c>
      <c r="N1" s="68"/>
      <c r="O1" s="68"/>
      <c r="P1" s="68"/>
      <c r="Q1" s="68"/>
      <c r="R1" s="68"/>
      <c r="S1" s="68"/>
      <c r="T1" s="68"/>
      <c r="U1" s="68"/>
    </row>
    <row r="2" spans="1:27" ht="18.75" customHeight="1" x14ac:dyDescent="0.15">
      <c r="M2" s="19"/>
      <c r="R2" s="19"/>
      <c r="U2" s="19" t="s">
        <v>27</v>
      </c>
      <c r="X2" s="19"/>
    </row>
    <row r="3" spans="1:27" ht="21.75" customHeight="1" x14ac:dyDescent="0.15">
      <c r="A3" s="69" t="s">
        <v>26</v>
      </c>
      <c r="B3" s="70"/>
      <c r="C3" s="70"/>
      <c r="D3" s="70"/>
      <c r="E3" s="70"/>
      <c r="F3" s="71"/>
      <c r="G3" s="75" t="s">
        <v>116</v>
      </c>
      <c r="H3" s="76"/>
      <c r="I3" s="77"/>
      <c r="J3" s="75" t="s">
        <v>113</v>
      </c>
      <c r="K3" s="76"/>
      <c r="L3" s="77"/>
      <c r="M3" s="75" t="s">
        <v>114</v>
      </c>
      <c r="N3" s="76"/>
      <c r="O3" s="77"/>
      <c r="P3" s="75" t="s">
        <v>115</v>
      </c>
      <c r="Q3" s="76"/>
      <c r="R3" s="76"/>
      <c r="S3" s="78" t="s">
        <v>117</v>
      </c>
      <c r="T3" s="79"/>
      <c r="U3" s="79"/>
    </row>
    <row r="4" spans="1:27" ht="34.5" customHeight="1" x14ac:dyDescent="0.15">
      <c r="A4" s="72"/>
      <c r="B4" s="73"/>
      <c r="C4" s="73"/>
      <c r="D4" s="73"/>
      <c r="E4" s="73"/>
      <c r="F4" s="74"/>
      <c r="G4" s="55" t="s">
        <v>2</v>
      </c>
      <c r="H4" s="55" t="s">
        <v>0</v>
      </c>
      <c r="I4" s="55" t="s">
        <v>1</v>
      </c>
      <c r="J4" s="21" t="s">
        <v>2</v>
      </c>
      <c r="K4" s="20" t="s">
        <v>0</v>
      </c>
      <c r="L4" s="29" t="s">
        <v>1</v>
      </c>
      <c r="M4" s="20" t="s">
        <v>2</v>
      </c>
      <c r="N4" s="20" t="s">
        <v>0</v>
      </c>
      <c r="O4" s="29" t="s">
        <v>1</v>
      </c>
      <c r="P4" s="20" t="s">
        <v>2</v>
      </c>
      <c r="Q4" s="20" t="s">
        <v>0</v>
      </c>
      <c r="R4" s="29" t="s">
        <v>1</v>
      </c>
      <c r="S4" s="51" t="s">
        <v>2</v>
      </c>
      <c r="T4" s="51" t="s">
        <v>0</v>
      </c>
      <c r="U4" s="52" t="s">
        <v>1</v>
      </c>
    </row>
    <row r="5" spans="1:27" ht="30.75" customHeight="1" x14ac:dyDescent="0.15">
      <c r="A5" s="66" t="s">
        <v>3</v>
      </c>
      <c r="B5" s="66"/>
      <c r="C5" s="66"/>
      <c r="D5" s="66"/>
      <c r="E5" s="66"/>
      <c r="F5" s="66"/>
      <c r="G5" s="61">
        <v>1573802</v>
      </c>
      <c r="H5" s="5">
        <f>SUM(H6:H23)</f>
        <v>99.999872919210944</v>
      </c>
      <c r="I5" s="39">
        <v>4.0999999999999996</v>
      </c>
      <c r="J5" s="30">
        <v>1542665</v>
      </c>
      <c r="K5" s="5">
        <f>SUM(K6:K23)</f>
        <v>100.00006482288767</v>
      </c>
      <c r="L5" s="39">
        <f>+(J5/G5-1)*100</f>
        <v>-1.9784572646368459</v>
      </c>
      <c r="M5" s="30">
        <v>1642619</v>
      </c>
      <c r="N5" s="5">
        <f>SUM(N6:N23)</f>
        <v>99.999999999999986</v>
      </c>
      <c r="O5" s="39">
        <f>+(M5/J5-1)*100</f>
        <v>6.4793069136850789</v>
      </c>
      <c r="P5" s="30">
        <v>1609840</v>
      </c>
      <c r="Q5" s="5">
        <f>SUM(Q6:Q23)</f>
        <v>99.999937882025534</v>
      </c>
      <c r="R5" s="39">
        <f>+(P5/M5-1)*100</f>
        <v>-1.9955327437464199</v>
      </c>
      <c r="S5" s="40">
        <v>1547303</v>
      </c>
      <c r="T5" s="41">
        <f>SUM(T6:T23)</f>
        <v>100.00000000000003</v>
      </c>
      <c r="U5" s="42">
        <f>+(S5/P5-1)*100</f>
        <v>-3.8846717686229715</v>
      </c>
      <c r="W5" s="5"/>
      <c r="X5" s="5"/>
      <c r="Y5" s="5"/>
      <c r="Z5" s="5"/>
      <c r="AA5" s="5"/>
    </row>
    <row r="6" spans="1:27" ht="30.75" customHeight="1" x14ac:dyDescent="0.15">
      <c r="B6" s="65" t="s">
        <v>66</v>
      </c>
      <c r="C6" s="65"/>
      <c r="D6" s="17"/>
      <c r="E6" s="22" t="s">
        <v>4</v>
      </c>
      <c r="G6" s="62">
        <v>22183</v>
      </c>
      <c r="H6" s="37">
        <f>+G6/$G$5*100</f>
        <v>1.4095165719702987</v>
      </c>
      <c r="I6" s="32">
        <v>7.6</v>
      </c>
      <c r="J6" s="4">
        <v>24543</v>
      </c>
      <c r="K6" s="5">
        <f>+J6/$J$5*100</f>
        <v>1.5909481319664347</v>
      </c>
      <c r="L6" s="32">
        <f t="shared" ref="L6:L23" si="0">+(J6/G6-1)*100</f>
        <v>10.638777442185464</v>
      </c>
      <c r="M6" s="4">
        <v>25454</v>
      </c>
      <c r="N6" s="5">
        <f>+M6/$M$5*100</f>
        <v>1.5495985374575603</v>
      </c>
      <c r="O6" s="32">
        <f t="shared" ref="O6:O23" si="1">+(M6/J6-1)*100</f>
        <v>3.7118526667481611</v>
      </c>
      <c r="P6" s="4">
        <v>22973</v>
      </c>
      <c r="Q6" s="5">
        <f>+P6/$P$5*100</f>
        <v>1.4270362272027035</v>
      </c>
      <c r="R6" s="32">
        <f t="shared" ref="R6:R23" si="2">+(P6/M6-1)*100</f>
        <v>-9.7469945784552472</v>
      </c>
      <c r="S6" s="43">
        <v>21242</v>
      </c>
      <c r="T6" s="42">
        <f>+S6/$S$5*100</f>
        <v>1.3728403551211366</v>
      </c>
      <c r="U6" s="42">
        <f>+(S6/P6-1)*100</f>
        <v>-7.5349323118443445</v>
      </c>
      <c r="W6" s="5"/>
      <c r="X6" s="5"/>
      <c r="Y6" s="5"/>
      <c r="Z6" s="5"/>
      <c r="AA6" s="5"/>
    </row>
    <row r="7" spans="1:27" ht="30.75" customHeight="1" x14ac:dyDescent="0.15">
      <c r="B7" s="65" t="s">
        <v>15</v>
      </c>
      <c r="C7" s="65"/>
      <c r="D7" s="15"/>
      <c r="E7" s="22" t="s">
        <v>5</v>
      </c>
      <c r="G7" s="62">
        <v>62</v>
      </c>
      <c r="H7" s="37">
        <f t="shared" ref="H7:H23" si="3">+G7/$G$5*100</f>
        <v>3.9395044611711004E-3</v>
      </c>
      <c r="I7" s="32">
        <v>26.5</v>
      </c>
      <c r="J7" s="4">
        <v>59</v>
      </c>
      <c r="K7" s="5">
        <f t="shared" ref="K7:K23" si="4">+J7/$J$5*100</f>
        <v>3.8245503722454323E-3</v>
      </c>
      <c r="L7" s="32">
        <f t="shared" si="0"/>
        <v>-4.8387096774193505</v>
      </c>
      <c r="M7" s="4">
        <v>59</v>
      </c>
      <c r="N7" s="5">
        <f t="shared" ref="N7:N23" si="5">+M7/$M$5*100</f>
        <v>3.5918250062856941E-3</v>
      </c>
      <c r="O7" s="32">
        <f t="shared" si="1"/>
        <v>0</v>
      </c>
      <c r="P7" s="4">
        <v>46</v>
      </c>
      <c r="Q7" s="5">
        <f t="shared" ref="Q7:Q23" si="6">+P7/$P$5*100</f>
        <v>2.8574268250260897E-3</v>
      </c>
      <c r="R7" s="32">
        <f t="shared" si="2"/>
        <v>-22.033898305084744</v>
      </c>
      <c r="S7" s="43">
        <v>42</v>
      </c>
      <c r="T7" s="42">
        <f t="shared" ref="T7:T23" si="7">+S7/$S$5*100</f>
        <v>2.7144004761833979E-3</v>
      </c>
      <c r="U7" s="42">
        <f t="shared" ref="U7:U23" si="8">+(S7/P7-1)*100</f>
        <v>-8.6956521739130483</v>
      </c>
      <c r="W7" s="5"/>
      <c r="X7" s="5"/>
      <c r="Y7" s="5"/>
      <c r="Z7" s="5"/>
      <c r="AA7" s="5"/>
    </row>
    <row r="8" spans="1:27" ht="30.75" customHeight="1" x14ac:dyDescent="0.15">
      <c r="B8" s="65" t="s">
        <v>16</v>
      </c>
      <c r="C8" s="65"/>
      <c r="D8" s="15"/>
      <c r="E8" s="22" t="s">
        <v>6</v>
      </c>
      <c r="G8" s="62">
        <v>813</v>
      </c>
      <c r="H8" s="37">
        <f t="shared" si="3"/>
        <v>5.1658340756969429E-2</v>
      </c>
      <c r="I8" s="32">
        <v>15.5</v>
      </c>
      <c r="J8" s="4">
        <v>870</v>
      </c>
      <c r="K8" s="5">
        <f t="shared" si="4"/>
        <v>5.6395912268703829E-2</v>
      </c>
      <c r="L8" s="32">
        <f t="shared" si="0"/>
        <v>7.0110701107011009</v>
      </c>
      <c r="M8" s="4">
        <v>1057</v>
      </c>
      <c r="N8" s="5">
        <f t="shared" si="5"/>
        <v>6.4348458163457259E-2</v>
      </c>
      <c r="O8" s="32">
        <f t="shared" si="1"/>
        <v>21.494252873563212</v>
      </c>
      <c r="P8" s="4">
        <v>826</v>
      </c>
      <c r="Q8" s="5">
        <f t="shared" si="6"/>
        <v>5.1309446901555436E-2</v>
      </c>
      <c r="R8" s="32">
        <f t="shared" si="2"/>
        <v>-21.85430463576159</v>
      </c>
      <c r="S8" s="43">
        <v>957</v>
      </c>
      <c r="T8" s="42">
        <f t="shared" si="7"/>
        <v>6.184955370732171E-2</v>
      </c>
      <c r="U8" s="42">
        <f t="shared" si="8"/>
        <v>15.859564164648909</v>
      </c>
      <c r="W8" s="5"/>
      <c r="X8" s="5"/>
      <c r="Y8" s="5"/>
      <c r="Z8" s="5"/>
      <c r="AA8" s="5"/>
    </row>
    <row r="9" spans="1:27" ht="30.75" customHeight="1" x14ac:dyDescent="0.15">
      <c r="B9" s="65" t="s">
        <v>17</v>
      </c>
      <c r="C9" s="65"/>
      <c r="D9" s="15"/>
      <c r="E9" s="22" t="s">
        <v>7</v>
      </c>
      <c r="G9" s="62">
        <v>1145</v>
      </c>
      <c r="H9" s="37">
        <f t="shared" si="3"/>
        <v>7.2753751742595324E-2</v>
      </c>
      <c r="I9" s="32">
        <v>18.2</v>
      </c>
      <c r="J9" s="4">
        <v>1268</v>
      </c>
      <c r="K9" s="5">
        <f t="shared" si="4"/>
        <v>8.2195421559444204E-2</v>
      </c>
      <c r="L9" s="32">
        <f t="shared" si="0"/>
        <v>10.742358078602621</v>
      </c>
      <c r="M9" s="4">
        <v>1227</v>
      </c>
      <c r="N9" s="5">
        <f t="shared" si="5"/>
        <v>7.4697784452755017E-2</v>
      </c>
      <c r="O9" s="32">
        <f t="shared" si="1"/>
        <v>-3.2334384858044185</v>
      </c>
      <c r="P9" s="4">
        <v>1178</v>
      </c>
      <c r="Q9" s="5">
        <f t="shared" si="6"/>
        <v>7.3174973910450733E-2</v>
      </c>
      <c r="R9" s="32">
        <f t="shared" si="2"/>
        <v>-3.9934800325998387</v>
      </c>
      <c r="S9" s="43">
        <v>1059</v>
      </c>
      <c r="T9" s="42">
        <f t="shared" si="7"/>
        <v>6.8441669149481382E-2</v>
      </c>
      <c r="U9" s="42">
        <f t="shared" si="8"/>
        <v>-10.101867572156198</v>
      </c>
      <c r="W9" s="5"/>
      <c r="X9" s="5"/>
      <c r="Y9" s="5"/>
      <c r="Z9" s="5"/>
      <c r="AA9" s="5"/>
    </row>
    <row r="10" spans="1:27" ht="30.75" customHeight="1" x14ac:dyDescent="0.15">
      <c r="B10" s="65" t="s">
        <v>18</v>
      </c>
      <c r="C10" s="65"/>
      <c r="D10" s="15"/>
      <c r="E10" s="22" t="s">
        <v>8</v>
      </c>
      <c r="G10" s="62">
        <v>505584</v>
      </c>
      <c r="H10" s="37">
        <f t="shared" si="3"/>
        <v>32.125006830592412</v>
      </c>
      <c r="I10" s="32">
        <v>4.2</v>
      </c>
      <c r="J10" s="4">
        <v>505813</v>
      </c>
      <c r="K10" s="5">
        <f t="shared" si="4"/>
        <v>32.788259278586082</v>
      </c>
      <c r="L10" s="32">
        <f t="shared" si="0"/>
        <v>4.5294154878328108E-2</v>
      </c>
      <c r="M10" s="4">
        <v>539618</v>
      </c>
      <c r="N10" s="5">
        <f t="shared" si="5"/>
        <v>32.8510750210487</v>
      </c>
      <c r="O10" s="32">
        <f t="shared" si="1"/>
        <v>6.6832999547263405</v>
      </c>
      <c r="P10" s="4">
        <v>544649</v>
      </c>
      <c r="Q10" s="5">
        <f t="shared" si="6"/>
        <v>33.832492670079013</v>
      </c>
      <c r="R10" s="32">
        <f t="shared" si="2"/>
        <v>0.93232620112746467</v>
      </c>
      <c r="S10" s="43">
        <v>539968</v>
      </c>
      <c r="T10" s="42">
        <f t="shared" si="7"/>
        <v>34.897366579138023</v>
      </c>
      <c r="U10" s="42">
        <f t="shared" si="8"/>
        <v>-0.85945260158377668</v>
      </c>
      <c r="W10" s="5"/>
      <c r="X10" s="5"/>
      <c r="Y10" s="5"/>
      <c r="Z10" s="5"/>
      <c r="AA10" s="5"/>
    </row>
    <row r="11" spans="1:27" ht="30.75" customHeight="1" x14ac:dyDescent="0.15">
      <c r="B11" s="65" t="s">
        <v>97</v>
      </c>
      <c r="C11" s="65"/>
      <c r="D11" s="15"/>
      <c r="E11" s="26" t="s">
        <v>112</v>
      </c>
      <c r="G11" s="62">
        <v>35282</v>
      </c>
      <c r="H11" s="37">
        <f t="shared" si="3"/>
        <v>2.2418321999844961</v>
      </c>
      <c r="I11" s="32">
        <v>-18.8</v>
      </c>
      <c r="J11" s="4">
        <v>41014</v>
      </c>
      <c r="K11" s="5">
        <f t="shared" si="4"/>
        <v>2.6586459146995622</v>
      </c>
      <c r="L11" s="32">
        <f t="shared" si="0"/>
        <v>16.246244543960088</v>
      </c>
      <c r="M11" s="4">
        <v>60772</v>
      </c>
      <c r="N11" s="5">
        <f t="shared" si="5"/>
        <v>3.6997015132541389</v>
      </c>
      <c r="O11" s="32">
        <f t="shared" si="1"/>
        <v>48.173794314136643</v>
      </c>
      <c r="P11" s="4">
        <v>47462</v>
      </c>
      <c r="Q11" s="5">
        <f t="shared" si="6"/>
        <v>2.9482433036823537</v>
      </c>
      <c r="R11" s="32">
        <f t="shared" si="2"/>
        <v>-21.901533601000455</v>
      </c>
      <c r="S11" s="43">
        <v>40039</v>
      </c>
      <c r="T11" s="42">
        <f t="shared" si="7"/>
        <v>2.5876638253787396</v>
      </c>
      <c r="U11" s="42">
        <f t="shared" si="8"/>
        <v>-15.639880325312882</v>
      </c>
      <c r="W11" s="5"/>
      <c r="X11" s="5"/>
      <c r="Y11" s="5"/>
      <c r="Z11" s="5"/>
      <c r="AA11" s="5"/>
    </row>
    <row r="12" spans="1:27" ht="30.75" customHeight="1" x14ac:dyDescent="0.15">
      <c r="B12" s="65" t="s">
        <v>98</v>
      </c>
      <c r="C12" s="65"/>
      <c r="D12" s="15"/>
      <c r="E12" s="22" t="s">
        <v>9</v>
      </c>
      <c r="G12" s="62">
        <v>111768</v>
      </c>
      <c r="H12" s="37">
        <f t="shared" si="3"/>
        <v>7.1017828163898633</v>
      </c>
      <c r="I12" s="32">
        <v>8.9</v>
      </c>
      <c r="J12" s="4">
        <v>104367</v>
      </c>
      <c r="K12" s="5">
        <f t="shared" si="4"/>
        <v>6.7653703169515094</v>
      </c>
      <c r="L12" s="32">
        <f t="shared" si="0"/>
        <v>-6.6217522009877623</v>
      </c>
      <c r="M12" s="4">
        <v>110700</v>
      </c>
      <c r="N12" s="5">
        <f t="shared" si="5"/>
        <v>6.7392377660309544</v>
      </c>
      <c r="O12" s="32">
        <f t="shared" si="1"/>
        <v>6.0680100031619277</v>
      </c>
      <c r="P12" s="4">
        <v>109326</v>
      </c>
      <c r="Q12" s="5">
        <f t="shared" si="6"/>
        <v>6.7911096754957017</v>
      </c>
      <c r="R12" s="32">
        <f t="shared" si="2"/>
        <v>-1.2411924119241191</v>
      </c>
      <c r="S12" s="43">
        <v>103179</v>
      </c>
      <c r="T12" s="42">
        <f t="shared" si="7"/>
        <v>6.6683125412411144</v>
      </c>
      <c r="U12" s="42">
        <f t="shared" si="8"/>
        <v>-5.622633225399265</v>
      </c>
      <c r="W12" s="5"/>
      <c r="X12" s="5"/>
      <c r="Y12" s="5"/>
      <c r="Z12" s="5"/>
      <c r="AA12" s="5"/>
    </row>
    <row r="13" spans="1:27" ht="30.75" customHeight="1" x14ac:dyDescent="0.15">
      <c r="B13" s="65" t="s">
        <v>19</v>
      </c>
      <c r="C13" s="65"/>
      <c r="D13" s="15"/>
      <c r="E13" s="22" t="s">
        <v>10</v>
      </c>
      <c r="G13" s="62">
        <v>203987</v>
      </c>
      <c r="H13" s="37">
        <f t="shared" si="3"/>
        <v>12.961414460014664</v>
      </c>
      <c r="I13" s="32">
        <v>4.0999999999999996</v>
      </c>
      <c r="J13" s="4">
        <v>194039</v>
      </c>
      <c r="K13" s="5">
        <f t="shared" si="4"/>
        <v>12.578168299663245</v>
      </c>
      <c r="L13" s="32">
        <f t="shared" si="0"/>
        <v>-4.8767813635182673</v>
      </c>
      <c r="M13" s="4">
        <v>209305</v>
      </c>
      <c r="N13" s="5">
        <f t="shared" si="5"/>
        <v>12.742151405773342</v>
      </c>
      <c r="O13" s="32">
        <f t="shared" si="1"/>
        <v>7.8674905560222497</v>
      </c>
      <c r="P13" s="4">
        <v>201786</v>
      </c>
      <c r="Q13" s="5">
        <f t="shared" si="6"/>
        <v>12.534537593798142</v>
      </c>
      <c r="R13" s="32">
        <f t="shared" si="2"/>
        <v>-3.5923652086667812</v>
      </c>
      <c r="S13" s="43">
        <v>189546</v>
      </c>
      <c r="T13" s="42">
        <f t="shared" si="7"/>
        <v>12.250089349015674</v>
      </c>
      <c r="U13" s="42">
        <f t="shared" si="8"/>
        <v>-6.0658321191757629</v>
      </c>
      <c r="W13" s="5"/>
      <c r="X13" s="5"/>
      <c r="Y13" s="5"/>
      <c r="Z13" s="5"/>
      <c r="AA13" s="5"/>
    </row>
    <row r="14" spans="1:27" ht="30.75" customHeight="1" x14ac:dyDescent="0.15">
      <c r="B14" s="65" t="s">
        <v>99</v>
      </c>
      <c r="C14" s="65"/>
      <c r="D14" s="15"/>
      <c r="E14" s="22" t="s">
        <v>91</v>
      </c>
      <c r="G14" s="62">
        <v>82006</v>
      </c>
      <c r="H14" s="37">
        <f t="shared" si="3"/>
        <v>5.2106935942386654</v>
      </c>
      <c r="I14" s="32">
        <v>7.3</v>
      </c>
      <c r="J14" s="4">
        <v>76285</v>
      </c>
      <c r="K14" s="5">
        <f t="shared" si="4"/>
        <v>4.9450139855380142</v>
      </c>
      <c r="L14" s="32">
        <f t="shared" si="0"/>
        <v>-6.9763188059410286</v>
      </c>
      <c r="M14" s="4">
        <v>87287</v>
      </c>
      <c r="N14" s="5">
        <f t="shared" si="5"/>
        <v>5.3138920224349047</v>
      </c>
      <c r="O14" s="32">
        <f t="shared" si="1"/>
        <v>14.422232417906544</v>
      </c>
      <c r="P14" s="4">
        <v>86198</v>
      </c>
      <c r="Q14" s="5">
        <f t="shared" si="6"/>
        <v>5.3544451622521496</v>
      </c>
      <c r="R14" s="32">
        <f t="shared" si="2"/>
        <v>-1.2476084640324459</v>
      </c>
      <c r="S14" s="43">
        <v>80859</v>
      </c>
      <c r="T14" s="42">
        <f t="shared" si="7"/>
        <v>5.225802573897937</v>
      </c>
      <c r="U14" s="42">
        <f t="shared" si="8"/>
        <v>-6.1938792083342964</v>
      </c>
      <c r="W14" s="5"/>
      <c r="X14" s="5"/>
      <c r="Y14" s="5"/>
      <c r="Z14" s="5"/>
      <c r="AA14" s="5"/>
    </row>
    <row r="15" spans="1:27" ht="30.75" customHeight="1" x14ac:dyDescent="0.15">
      <c r="B15" s="65" t="s">
        <v>20</v>
      </c>
      <c r="C15" s="65"/>
      <c r="D15" s="15"/>
      <c r="E15" s="22" t="s">
        <v>92</v>
      </c>
      <c r="G15" s="62">
        <v>28247</v>
      </c>
      <c r="H15" s="37">
        <f t="shared" si="3"/>
        <v>1.7948255244306464</v>
      </c>
      <c r="I15" s="32">
        <v>2.5</v>
      </c>
      <c r="J15" s="4">
        <v>26858</v>
      </c>
      <c r="K15" s="5">
        <f t="shared" si="4"/>
        <v>1.741013116911319</v>
      </c>
      <c r="L15" s="32">
        <f t="shared" si="0"/>
        <v>-4.9173363543031146</v>
      </c>
      <c r="M15" s="4">
        <v>25705</v>
      </c>
      <c r="N15" s="5">
        <f t="shared" si="5"/>
        <v>1.5648790133317585</v>
      </c>
      <c r="O15" s="32">
        <f t="shared" si="1"/>
        <v>-4.2929480974011502</v>
      </c>
      <c r="P15" s="4">
        <v>24154</v>
      </c>
      <c r="Q15" s="5">
        <f t="shared" si="6"/>
        <v>1.5003975550365254</v>
      </c>
      <c r="R15" s="32">
        <f t="shared" si="2"/>
        <v>-6.0338455553394237</v>
      </c>
      <c r="S15" s="43">
        <v>24013</v>
      </c>
      <c r="T15" s="42">
        <f t="shared" si="7"/>
        <v>1.5519261579664747</v>
      </c>
      <c r="U15" s="42">
        <f t="shared" si="8"/>
        <v>-0.58375424360354033</v>
      </c>
      <c r="W15" s="5"/>
      <c r="X15" s="5"/>
      <c r="Y15" s="5"/>
      <c r="Z15" s="5"/>
      <c r="AA15" s="5"/>
    </row>
    <row r="16" spans="1:27" ht="30.75" customHeight="1" x14ac:dyDescent="0.15">
      <c r="B16" s="65" t="s">
        <v>21</v>
      </c>
      <c r="C16" s="65"/>
      <c r="D16" s="15"/>
      <c r="E16" s="22" t="s">
        <v>93</v>
      </c>
      <c r="G16" s="62">
        <v>27083</v>
      </c>
      <c r="H16" s="37">
        <f t="shared" si="3"/>
        <v>1.7208645051918856</v>
      </c>
      <c r="I16" s="32">
        <v>14.8</v>
      </c>
      <c r="J16" s="4">
        <v>23768</v>
      </c>
      <c r="K16" s="5">
        <f t="shared" si="4"/>
        <v>1.5407103940259226</v>
      </c>
      <c r="L16" s="32">
        <f t="shared" si="0"/>
        <v>-12.240150648007974</v>
      </c>
      <c r="M16" s="4">
        <v>30094</v>
      </c>
      <c r="N16" s="5">
        <f t="shared" si="5"/>
        <v>1.8320742667654519</v>
      </c>
      <c r="O16" s="32">
        <f t="shared" si="1"/>
        <v>26.615617637159204</v>
      </c>
      <c r="P16" s="4">
        <v>28725</v>
      </c>
      <c r="Q16" s="5">
        <f t="shared" si="6"/>
        <v>1.7843388162798786</v>
      </c>
      <c r="R16" s="32">
        <f t="shared" si="2"/>
        <v>-4.5490795507410091</v>
      </c>
      <c r="S16" s="43">
        <v>23673</v>
      </c>
      <c r="T16" s="42">
        <f t="shared" si="7"/>
        <v>1.5299524398259423</v>
      </c>
      <c r="U16" s="42">
        <f t="shared" si="8"/>
        <v>-17.587467362924279</v>
      </c>
      <c r="W16" s="5"/>
      <c r="X16" s="5"/>
      <c r="Y16" s="5"/>
      <c r="Z16" s="5"/>
      <c r="AA16" s="5"/>
    </row>
    <row r="17" spans="1:27" ht="30.75" customHeight="1" x14ac:dyDescent="0.15">
      <c r="B17" s="65" t="s">
        <v>22</v>
      </c>
      <c r="C17" s="65"/>
      <c r="D17" s="15"/>
      <c r="E17" s="22" t="s">
        <v>11</v>
      </c>
      <c r="G17" s="62">
        <v>45629</v>
      </c>
      <c r="H17" s="37">
        <f t="shared" si="3"/>
        <v>2.8992846622383248</v>
      </c>
      <c r="I17" s="32">
        <v>13.4</v>
      </c>
      <c r="J17" s="4">
        <v>45487</v>
      </c>
      <c r="K17" s="5">
        <f t="shared" si="4"/>
        <v>2.9485986912258979</v>
      </c>
      <c r="L17" s="32">
        <f t="shared" si="0"/>
        <v>-0.31120559293431604</v>
      </c>
      <c r="M17" s="4">
        <v>57663</v>
      </c>
      <c r="N17" s="5">
        <f t="shared" si="5"/>
        <v>3.5104305989398634</v>
      </c>
      <c r="O17" s="32">
        <f t="shared" si="1"/>
        <v>26.768087585463984</v>
      </c>
      <c r="P17" s="4">
        <v>50403</v>
      </c>
      <c r="Q17" s="5">
        <f t="shared" si="6"/>
        <v>3.1309322665606523</v>
      </c>
      <c r="R17" s="32">
        <f t="shared" si="2"/>
        <v>-12.590395921127929</v>
      </c>
      <c r="S17" s="43">
        <v>40246</v>
      </c>
      <c r="T17" s="42">
        <f t="shared" si="7"/>
        <v>2.6010419420113577</v>
      </c>
      <c r="U17" s="42">
        <f t="shared" si="8"/>
        <v>-20.151578279070691</v>
      </c>
      <c r="W17" s="5"/>
      <c r="X17" s="5"/>
      <c r="Y17" s="5"/>
      <c r="Z17" s="5"/>
      <c r="AA17" s="5"/>
    </row>
    <row r="18" spans="1:27" ht="30.75" customHeight="1" x14ac:dyDescent="0.15">
      <c r="B18" s="65" t="s">
        <v>100</v>
      </c>
      <c r="C18" s="65"/>
      <c r="D18" s="15"/>
      <c r="E18" s="22" t="s">
        <v>12</v>
      </c>
      <c r="G18" s="62">
        <v>146447</v>
      </c>
      <c r="H18" s="37">
        <f t="shared" si="3"/>
        <v>9.3053001584697448</v>
      </c>
      <c r="I18" s="32">
        <v>2.7</v>
      </c>
      <c r="J18" s="4">
        <v>143790</v>
      </c>
      <c r="K18" s="5">
        <f t="shared" si="4"/>
        <v>9.3208830173757757</v>
      </c>
      <c r="L18" s="32">
        <f t="shared" si="0"/>
        <v>-1.8143082480351236</v>
      </c>
      <c r="M18" s="4">
        <v>150413</v>
      </c>
      <c r="N18" s="5">
        <f t="shared" si="5"/>
        <v>9.1569012656008493</v>
      </c>
      <c r="O18" s="32">
        <f t="shared" si="1"/>
        <v>4.6060226719521591</v>
      </c>
      <c r="P18" s="4">
        <v>146925</v>
      </c>
      <c r="Q18" s="5">
        <f t="shared" si="6"/>
        <v>9.1266833971077883</v>
      </c>
      <c r="R18" s="32">
        <f t="shared" si="2"/>
        <v>-2.3189484951433692</v>
      </c>
      <c r="S18" s="43">
        <v>141234</v>
      </c>
      <c r="T18" s="42">
        <f t="shared" si="7"/>
        <v>9.1277532584115715</v>
      </c>
      <c r="U18" s="42">
        <f t="shared" si="8"/>
        <v>-3.8734047983665088</v>
      </c>
      <c r="W18" s="5"/>
      <c r="X18" s="5"/>
      <c r="Y18" s="5"/>
      <c r="Z18" s="5"/>
      <c r="AA18" s="5"/>
    </row>
    <row r="19" spans="1:27" ht="30.75" customHeight="1" x14ac:dyDescent="0.15">
      <c r="B19" s="65" t="s">
        <v>101</v>
      </c>
      <c r="C19" s="65"/>
      <c r="D19" s="15"/>
      <c r="E19" s="22" t="s">
        <v>94</v>
      </c>
      <c r="G19" s="62">
        <v>102718</v>
      </c>
      <c r="H19" s="37">
        <f t="shared" si="3"/>
        <v>6.5267422458479523</v>
      </c>
      <c r="I19" s="32">
        <v>2.2999999999999998</v>
      </c>
      <c r="J19" s="4">
        <v>94442</v>
      </c>
      <c r="K19" s="5">
        <f t="shared" si="4"/>
        <v>6.1220031568746291</v>
      </c>
      <c r="L19" s="32">
        <f t="shared" si="0"/>
        <v>-8.0570104558110529</v>
      </c>
      <c r="M19" s="4">
        <v>97136</v>
      </c>
      <c r="N19" s="5">
        <f t="shared" si="5"/>
        <v>5.9134832849248671</v>
      </c>
      <c r="O19" s="32">
        <f t="shared" si="1"/>
        <v>2.8525444187967208</v>
      </c>
      <c r="P19" s="4">
        <v>99249</v>
      </c>
      <c r="Q19" s="5">
        <f t="shared" si="6"/>
        <v>6.1651468468916164</v>
      </c>
      <c r="R19" s="32">
        <f t="shared" si="2"/>
        <v>2.1753006094547889</v>
      </c>
      <c r="S19" s="43">
        <v>95420</v>
      </c>
      <c r="T19" s="42">
        <f t="shared" si="7"/>
        <v>6.1668593675576142</v>
      </c>
      <c r="U19" s="42">
        <f t="shared" si="8"/>
        <v>-3.857973380084434</v>
      </c>
      <c r="W19" s="5"/>
      <c r="X19" s="5"/>
      <c r="Y19" s="5"/>
      <c r="Z19" s="5"/>
      <c r="AA19" s="5"/>
    </row>
    <row r="20" spans="1:27" ht="30.75" customHeight="1" x14ac:dyDescent="0.15">
      <c r="B20" s="65" t="s">
        <v>103</v>
      </c>
      <c r="C20" s="65"/>
      <c r="D20" s="15"/>
      <c r="E20" s="22" t="s">
        <v>13</v>
      </c>
      <c r="G20" s="62">
        <v>36886</v>
      </c>
      <c r="H20" s="37">
        <f t="shared" si="3"/>
        <v>2.3437509928186646</v>
      </c>
      <c r="I20" s="32">
        <v>2.1</v>
      </c>
      <c r="J20" s="4">
        <v>37352</v>
      </c>
      <c r="K20" s="5">
        <f t="shared" si="4"/>
        <v>2.4212645000696846</v>
      </c>
      <c r="L20" s="32">
        <f t="shared" si="0"/>
        <v>1.2633519492490475</v>
      </c>
      <c r="M20" s="4">
        <v>38065</v>
      </c>
      <c r="N20" s="5">
        <f t="shared" si="5"/>
        <v>2.3173359129536428</v>
      </c>
      <c r="O20" s="32">
        <f t="shared" si="1"/>
        <v>1.9088669950738879</v>
      </c>
      <c r="P20" s="4">
        <v>38057</v>
      </c>
      <c r="Q20" s="5">
        <f t="shared" si="6"/>
        <v>2.3640237539134326</v>
      </c>
      <c r="R20" s="32">
        <f t="shared" si="2"/>
        <v>-2.1016681991326003E-2</v>
      </c>
      <c r="S20" s="43">
        <v>38620</v>
      </c>
      <c r="T20" s="42">
        <f t="shared" si="7"/>
        <v>2.4959558664334005</v>
      </c>
      <c r="U20" s="42">
        <f t="shared" si="8"/>
        <v>1.4793599075071606</v>
      </c>
      <c r="W20" s="5"/>
      <c r="X20" s="5"/>
      <c r="Y20" s="5"/>
      <c r="Z20" s="5"/>
      <c r="AA20" s="5"/>
    </row>
    <row r="21" spans="1:27" ht="30.75" customHeight="1" x14ac:dyDescent="0.15">
      <c r="B21" s="65" t="s">
        <v>104</v>
      </c>
      <c r="C21" s="65"/>
      <c r="D21" s="15"/>
      <c r="E21" s="22" t="s">
        <v>95</v>
      </c>
      <c r="G21" s="62">
        <v>44630</v>
      </c>
      <c r="H21" s="37">
        <f t="shared" si="3"/>
        <v>2.8358078080978419</v>
      </c>
      <c r="I21" s="32">
        <v>1.1000000000000001</v>
      </c>
      <c r="J21" s="4">
        <v>44128</v>
      </c>
      <c r="K21" s="5">
        <f t="shared" si="4"/>
        <v>2.8605043868889228</v>
      </c>
      <c r="L21" s="32">
        <f t="shared" si="0"/>
        <v>-1.1248039435357349</v>
      </c>
      <c r="M21" s="4">
        <v>40917</v>
      </c>
      <c r="N21" s="5">
        <f t="shared" si="5"/>
        <v>2.4909610810540972</v>
      </c>
      <c r="O21" s="32">
        <f t="shared" si="1"/>
        <v>-7.2765591007976749</v>
      </c>
      <c r="P21" s="4">
        <v>42925</v>
      </c>
      <c r="Q21" s="5">
        <f t="shared" si="6"/>
        <v>2.6664140535705414</v>
      </c>
      <c r="R21" s="32">
        <f t="shared" si="2"/>
        <v>4.90749566194979</v>
      </c>
      <c r="S21" s="43">
        <v>43494</v>
      </c>
      <c r="T21" s="42">
        <f t="shared" si="7"/>
        <v>2.8109555788362073</v>
      </c>
      <c r="U21" s="42">
        <f t="shared" si="8"/>
        <v>1.3255678509027424</v>
      </c>
      <c r="W21" s="5"/>
      <c r="X21" s="5"/>
      <c r="Y21" s="5"/>
      <c r="Z21" s="5"/>
      <c r="AA21" s="5"/>
    </row>
    <row r="22" spans="1:27" ht="30.75" customHeight="1" x14ac:dyDescent="0.15">
      <c r="B22" s="65" t="s">
        <v>105</v>
      </c>
      <c r="C22" s="65"/>
      <c r="D22" s="15"/>
      <c r="E22" s="22" t="s">
        <v>96</v>
      </c>
      <c r="G22" s="62">
        <v>113389</v>
      </c>
      <c r="H22" s="37">
        <f t="shared" si="3"/>
        <v>7.2047817959311269</v>
      </c>
      <c r="I22" s="32">
        <v>4.8</v>
      </c>
      <c r="J22" s="4">
        <v>114559</v>
      </c>
      <c r="K22" s="5">
        <f t="shared" si="4"/>
        <v>7.4260451880349905</v>
      </c>
      <c r="L22" s="32">
        <f t="shared" si="0"/>
        <v>1.0318461226397568</v>
      </c>
      <c r="M22" s="4">
        <v>108150</v>
      </c>
      <c r="N22" s="5">
        <f t="shared" si="5"/>
        <v>6.583997871691488</v>
      </c>
      <c r="O22" s="32">
        <f t="shared" si="1"/>
        <v>-5.5944971586693315</v>
      </c>
      <c r="P22" s="4">
        <v>107652</v>
      </c>
      <c r="Q22" s="5">
        <f t="shared" si="6"/>
        <v>6.6871241862545352</v>
      </c>
      <c r="R22" s="32">
        <f t="shared" si="2"/>
        <v>-0.46047156726768401</v>
      </c>
      <c r="S22" s="43">
        <v>107172</v>
      </c>
      <c r="T22" s="42">
        <f t="shared" si="7"/>
        <v>6.9263744722268354</v>
      </c>
      <c r="U22" s="42">
        <f t="shared" si="8"/>
        <v>-0.44588117266748384</v>
      </c>
      <c r="W22" s="5"/>
      <c r="X22" s="5"/>
      <c r="Y22" s="5"/>
      <c r="Z22" s="5"/>
      <c r="AA22" s="5"/>
    </row>
    <row r="23" spans="1:27" ht="30.75" customHeight="1" x14ac:dyDescent="0.15">
      <c r="A23" s="23"/>
      <c r="B23" s="64" t="s">
        <v>102</v>
      </c>
      <c r="C23" s="64"/>
      <c r="D23" s="24"/>
      <c r="E23" s="31" t="s">
        <v>111</v>
      </c>
      <c r="F23" s="23"/>
      <c r="G23" s="63">
        <v>65941</v>
      </c>
      <c r="H23" s="38">
        <f t="shared" si="3"/>
        <v>4.189917156033605</v>
      </c>
      <c r="I23" s="33">
        <v>5.6</v>
      </c>
      <c r="J23" s="7">
        <v>64024</v>
      </c>
      <c r="K23" s="6">
        <f t="shared" si="4"/>
        <v>4.1502205598752804</v>
      </c>
      <c r="L23" s="33">
        <f t="shared" si="0"/>
        <v>-2.9071442653280988</v>
      </c>
      <c r="M23" s="7">
        <v>58997</v>
      </c>
      <c r="N23" s="6">
        <f t="shared" si="5"/>
        <v>3.5916423711158831</v>
      </c>
      <c r="O23" s="33">
        <f t="shared" si="1"/>
        <v>-7.8517430963388701</v>
      </c>
      <c r="P23" s="7">
        <v>57305</v>
      </c>
      <c r="Q23" s="6">
        <f t="shared" si="6"/>
        <v>3.5596705262634796</v>
      </c>
      <c r="R23" s="33">
        <f t="shared" si="2"/>
        <v>-2.8679424377510698</v>
      </c>
      <c r="S23" s="44">
        <v>56540</v>
      </c>
      <c r="T23" s="45">
        <f t="shared" si="7"/>
        <v>3.6541000696049841</v>
      </c>
      <c r="U23" s="45">
        <f t="shared" si="8"/>
        <v>-1.3349620451967525</v>
      </c>
      <c r="W23" s="5"/>
      <c r="X23" s="5"/>
      <c r="Y23" s="5"/>
      <c r="Z23" s="5"/>
      <c r="AA23" s="5"/>
    </row>
    <row r="24" spans="1:27" ht="18" customHeight="1" x14ac:dyDescent="0.15">
      <c r="A24" s="1" t="s">
        <v>90</v>
      </c>
      <c r="G24" s="1" t="s">
        <v>125</v>
      </c>
    </row>
    <row r="25" spans="1:27" x14ac:dyDescent="0.15">
      <c r="G25" s="1" t="s">
        <v>126</v>
      </c>
      <c r="M25" s="1" t="s">
        <v>124</v>
      </c>
    </row>
  </sheetData>
  <mergeCells count="27">
    <mergeCell ref="A1:L1"/>
    <mergeCell ref="M1:U1"/>
    <mergeCell ref="A3:F4"/>
    <mergeCell ref="G3:I3"/>
    <mergeCell ref="J3:L3"/>
    <mergeCell ref="M3:O3"/>
    <mergeCell ref="P3:R3"/>
    <mergeCell ref="S3:U3"/>
    <mergeCell ref="A5:F5"/>
    <mergeCell ref="B6:C6"/>
    <mergeCell ref="B7:C7"/>
    <mergeCell ref="B8:C8"/>
    <mergeCell ref="B9:C9"/>
    <mergeCell ref="B10:C10"/>
    <mergeCell ref="B12:C12"/>
    <mergeCell ref="B11:C11"/>
    <mergeCell ref="B13:C13"/>
    <mergeCell ref="B17:C17"/>
    <mergeCell ref="B23:C23"/>
    <mergeCell ref="B15:C15"/>
    <mergeCell ref="B16:C16"/>
    <mergeCell ref="B14:C14"/>
    <mergeCell ref="B19:C19"/>
    <mergeCell ref="B21:C21"/>
    <mergeCell ref="B22:C22"/>
    <mergeCell ref="B20:C20"/>
    <mergeCell ref="B18:C18"/>
  </mergeCells>
  <phoneticPr fontId="1"/>
  <pageMargins left="0.78740157480314965" right="0.78740157480314965" top="0.86614173228346458" bottom="0.6692913385826772" header="0.51181102362204722" footer="0.51181102362204722"/>
  <pageSetup paperSize="9" pageOrder="overThenDown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5"/>
  <sheetViews>
    <sheetView showGridLines="0" zoomScaleNormal="100" workbookViewId="0">
      <pane xSplit="6" ySplit="4" topLeftCell="G5" activePane="bottomRight" state="frozen"/>
      <selection pane="topRight" activeCell="G1" sqref="G1"/>
      <selection pane="bottomLeft" activeCell="A5" sqref="A5"/>
      <selection pane="bottomRight" sqref="A1:L1"/>
    </sheetView>
  </sheetViews>
  <sheetFormatPr defaultColWidth="9" defaultRowHeight="12" x14ac:dyDescent="0.15"/>
  <cols>
    <col min="1" max="1" width="1" style="1" customWidth="1"/>
    <col min="2" max="2" width="3.25" style="1" customWidth="1"/>
    <col min="3" max="4" width="1.75" style="1" customWidth="1"/>
    <col min="5" max="5" width="20.125" style="1" customWidth="1"/>
    <col min="6" max="6" width="1" style="1" customWidth="1"/>
    <col min="7" max="7" width="13.5" style="1" customWidth="1"/>
    <col min="8" max="9" width="7.75" style="1" customWidth="1"/>
    <col min="10" max="10" width="13.375" style="1" customWidth="1"/>
    <col min="11" max="12" width="7.75" style="1" customWidth="1"/>
    <col min="13" max="13" width="12" style="1" customWidth="1"/>
    <col min="14" max="15" width="7.75" style="1" customWidth="1"/>
    <col min="16" max="16" width="12" style="1" customWidth="1"/>
    <col min="17" max="18" width="7.75" style="1" customWidth="1"/>
    <col min="19" max="19" width="12" style="1" customWidth="1"/>
    <col min="20" max="21" width="9" style="1"/>
    <col min="22" max="22" width="12" style="1" customWidth="1"/>
    <col min="23" max="16384" width="9" style="1"/>
  </cols>
  <sheetData>
    <row r="1" spans="1:27" ht="18.75" x14ac:dyDescent="0.15">
      <c r="A1" s="67" t="s">
        <v>120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8" t="s">
        <v>106</v>
      </c>
      <c r="N1" s="68"/>
      <c r="O1" s="68"/>
      <c r="P1" s="68"/>
      <c r="Q1" s="68"/>
      <c r="R1" s="68"/>
      <c r="S1" s="68"/>
      <c r="T1" s="68"/>
      <c r="U1" s="68"/>
    </row>
    <row r="2" spans="1:27" ht="18.75" customHeight="1" x14ac:dyDescent="0.15">
      <c r="M2" s="19"/>
      <c r="R2" s="19"/>
      <c r="U2" s="19" t="s">
        <v>27</v>
      </c>
      <c r="X2" s="19"/>
    </row>
    <row r="3" spans="1:27" ht="21.75" customHeight="1" x14ac:dyDescent="0.15">
      <c r="A3" s="69" t="s">
        <v>26</v>
      </c>
      <c r="B3" s="70"/>
      <c r="C3" s="70"/>
      <c r="D3" s="70"/>
      <c r="E3" s="70"/>
      <c r="F3" s="71"/>
      <c r="G3" s="75" t="s">
        <v>116</v>
      </c>
      <c r="H3" s="76"/>
      <c r="I3" s="77"/>
      <c r="J3" s="75" t="s">
        <v>113</v>
      </c>
      <c r="K3" s="76"/>
      <c r="L3" s="77"/>
      <c r="M3" s="75" t="s">
        <v>114</v>
      </c>
      <c r="N3" s="76"/>
      <c r="O3" s="77"/>
      <c r="P3" s="75" t="s">
        <v>115</v>
      </c>
      <c r="Q3" s="76"/>
      <c r="R3" s="76"/>
      <c r="S3" s="78" t="s">
        <v>117</v>
      </c>
      <c r="T3" s="79"/>
      <c r="U3" s="79"/>
    </row>
    <row r="4" spans="1:27" ht="34.5" customHeight="1" x14ac:dyDescent="0.15">
      <c r="A4" s="72"/>
      <c r="B4" s="73"/>
      <c r="C4" s="73"/>
      <c r="D4" s="73"/>
      <c r="E4" s="73"/>
      <c r="F4" s="74"/>
      <c r="G4" s="47" t="s">
        <v>2</v>
      </c>
      <c r="H4" s="47" t="s">
        <v>0</v>
      </c>
      <c r="I4" s="47" t="s">
        <v>1</v>
      </c>
      <c r="J4" s="46" t="s">
        <v>2</v>
      </c>
      <c r="K4" s="20" t="s">
        <v>0</v>
      </c>
      <c r="L4" s="29" t="s">
        <v>1</v>
      </c>
      <c r="M4" s="20" t="s">
        <v>2</v>
      </c>
      <c r="N4" s="20" t="s">
        <v>0</v>
      </c>
      <c r="O4" s="29" t="s">
        <v>1</v>
      </c>
      <c r="P4" s="20" t="s">
        <v>2</v>
      </c>
      <c r="Q4" s="20" t="s">
        <v>0</v>
      </c>
      <c r="R4" s="29" t="s">
        <v>1</v>
      </c>
      <c r="S4" s="20" t="s">
        <v>2</v>
      </c>
      <c r="T4" s="20" t="s">
        <v>0</v>
      </c>
      <c r="U4" s="29" t="s">
        <v>1</v>
      </c>
    </row>
    <row r="5" spans="1:27" ht="30.75" customHeight="1" x14ac:dyDescent="0.15">
      <c r="A5" s="66" t="s">
        <v>3</v>
      </c>
      <c r="B5" s="66"/>
      <c r="C5" s="66"/>
      <c r="D5" s="66"/>
      <c r="E5" s="66"/>
      <c r="F5" s="66"/>
      <c r="G5" s="53">
        <v>1104907</v>
      </c>
      <c r="H5" s="5">
        <f>SUM(H6:H23)</f>
        <v>100.00000000000003</v>
      </c>
      <c r="I5" s="32">
        <v>4.8</v>
      </c>
      <c r="J5" s="35">
        <v>1079248</v>
      </c>
      <c r="K5" s="5">
        <f>SUM(K6:K23)</f>
        <v>99.999814685781217</v>
      </c>
      <c r="L5" s="39">
        <f>+(J5/G5-1)*100</f>
        <v>-2.3222768975126429</v>
      </c>
      <c r="M5" s="34">
        <v>1146791</v>
      </c>
      <c r="N5" s="5">
        <f>SUM(N6:N23)</f>
        <v>100</v>
      </c>
      <c r="O5" s="39">
        <f>+(M5/J5-1)*100</f>
        <v>6.2583391398455257</v>
      </c>
      <c r="P5" s="34">
        <v>1098961</v>
      </c>
      <c r="Q5" s="5">
        <f>SUM(Q6:Q23)</f>
        <v>99.99981800992029</v>
      </c>
      <c r="R5" s="39">
        <f>+(P5/M5-1)*100</f>
        <v>-4.1707686928132537</v>
      </c>
      <c r="S5" s="40">
        <v>1053644</v>
      </c>
      <c r="T5" s="41">
        <f>SUM(T6:T23)</f>
        <v>100.0000949087168</v>
      </c>
      <c r="U5" s="42">
        <f>+(S5/P5-1)*100</f>
        <v>-4.1236222213527185</v>
      </c>
      <c r="W5" s="5"/>
      <c r="X5" s="5"/>
      <c r="Y5" s="5"/>
      <c r="Z5" s="5"/>
      <c r="AA5" s="5"/>
    </row>
    <row r="6" spans="1:27" ht="30.75" customHeight="1" x14ac:dyDescent="0.15">
      <c r="B6" s="65" t="s">
        <v>66</v>
      </c>
      <c r="C6" s="65"/>
      <c r="D6" s="17"/>
      <c r="E6" s="22" t="s">
        <v>4</v>
      </c>
      <c r="G6" s="53">
        <v>15544</v>
      </c>
      <c r="H6" s="37">
        <f>+G6/$G$5*100</f>
        <v>1.4068152342233329</v>
      </c>
      <c r="I6" s="32">
        <v>17.2</v>
      </c>
      <c r="J6" s="35">
        <v>17285</v>
      </c>
      <c r="K6" s="5">
        <f>+J6/$J$5*100</f>
        <v>1.6015781358872101</v>
      </c>
      <c r="L6" s="32">
        <f t="shared" ref="L6:L23" si="0">+(J6/G6-1)*100</f>
        <v>11.2004632012352</v>
      </c>
      <c r="M6" s="35">
        <v>18737</v>
      </c>
      <c r="N6" s="5">
        <f>+M6/$M$5*100</f>
        <v>1.6338635374710822</v>
      </c>
      <c r="O6" s="32">
        <f t="shared" ref="O6:O23" si="1">+(M6/J6-1)*100</f>
        <v>8.4003471217818806</v>
      </c>
      <c r="P6" s="35">
        <v>15874</v>
      </c>
      <c r="Q6" s="5">
        <f>+P6/$P$5*100</f>
        <v>1.4444552627436278</v>
      </c>
      <c r="R6" s="32">
        <f t="shared" ref="R6:R23" si="2">+(P6/M6-1)*100</f>
        <v>-15.279927416341998</v>
      </c>
      <c r="S6" s="43">
        <v>14834</v>
      </c>
      <c r="T6" s="42">
        <f>+S6/$S$5*100</f>
        <v>1.4078759049546146</v>
      </c>
      <c r="U6" s="42">
        <f>+(S6/P6-1)*100</f>
        <v>-6.55159380118433</v>
      </c>
      <c r="W6" s="5"/>
      <c r="X6" s="5"/>
      <c r="Y6" s="5"/>
      <c r="Z6" s="5"/>
      <c r="AA6" s="5"/>
    </row>
    <row r="7" spans="1:27" ht="30.75" customHeight="1" x14ac:dyDescent="0.15">
      <c r="B7" s="65" t="s">
        <v>15</v>
      </c>
      <c r="C7" s="65"/>
      <c r="D7" s="15"/>
      <c r="E7" s="22" t="s">
        <v>5</v>
      </c>
      <c r="G7" s="53">
        <v>38</v>
      </c>
      <c r="H7" s="37">
        <f t="shared" ref="H7:H23" si="3">+G7/$G$5*100</f>
        <v>3.439203480473922E-3</v>
      </c>
      <c r="I7" s="32">
        <v>31</v>
      </c>
      <c r="J7" s="35">
        <v>37</v>
      </c>
      <c r="K7" s="5">
        <f t="shared" ref="K7:K23" si="4">+J7/$J$5*100</f>
        <v>3.4283130476035163E-3</v>
      </c>
      <c r="L7" s="32">
        <f t="shared" si="0"/>
        <v>-2.6315789473684181</v>
      </c>
      <c r="M7" s="35">
        <v>38</v>
      </c>
      <c r="N7" s="5">
        <f t="shared" ref="N7:N23" si="5">+M7/$M$5*100</f>
        <v>3.3135941945829713E-3</v>
      </c>
      <c r="O7" s="32">
        <f t="shared" si="1"/>
        <v>2.7027027027026973</v>
      </c>
      <c r="P7" s="35">
        <v>29</v>
      </c>
      <c r="Q7" s="5">
        <f t="shared" ref="Q7:Q23" si="6">+P7/$P$5*100</f>
        <v>2.6388561559509394E-3</v>
      </c>
      <c r="R7" s="32">
        <f t="shared" si="2"/>
        <v>-23.684210526315784</v>
      </c>
      <c r="S7" s="43">
        <v>27</v>
      </c>
      <c r="T7" s="42">
        <f t="shared" ref="T7:T23" si="7">+S7/$S$5*100</f>
        <v>2.5625353534970067E-3</v>
      </c>
      <c r="U7" s="42">
        <f t="shared" ref="U7:U23" si="8">+(S7/P7-1)*100</f>
        <v>-6.8965517241379342</v>
      </c>
      <c r="W7" s="5"/>
      <c r="X7" s="5"/>
      <c r="Y7" s="5"/>
      <c r="Z7" s="5"/>
      <c r="AA7" s="5"/>
    </row>
    <row r="8" spans="1:27" ht="30.75" customHeight="1" x14ac:dyDescent="0.15">
      <c r="B8" s="65" t="s">
        <v>16</v>
      </c>
      <c r="C8" s="65"/>
      <c r="D8" s="15"/>
      <c r="E8" s="22" t="s">
        <v>6</v>
      </c>
      <c r="G8" s="53">
        <v>535</v>
      </c>
      <c r="H8" s="37">
        <f t="shared" si="3"/>
        <v>4.8420364790882853E-2</v>
      </c>
      <c r="I8" s="32">
        <v>17.3</v>
      </c>
      <c r="J8" s="35">
        <v>600</v>
      </c>
      <c r="K8" s="5">
        <f t="shared" si="4"/>
        <v>5.5594265636813779E-2</v>
      </c>
      <c r="L8" s="32">
        <f t="shared" si="0"/>
        <v>12.149532710280365</v>
      </c>
      <c r="M8" s="35">
        <v>742</v>
      </c>
      <c r="N8" s="5">
        <f t="shared" si="5"/>
        <v>6.4702286641593804E-2</v>
      </c>
      <c r="O8" s="32">
        <f t="shared" si="1"/>
        <v>23.666666666666657</v>
      </c>
      <c r="P8" s="35">
        <v>568</v>
      </c>
      <c r="Q8" s="5">
        <f t="shared" si="6"/>
        <v>5.1685182640694258E-2</v>
      </c>
      <c r="R8" s="32">
        <f t="shared" si="2"/>
        <v>-23.450134770889484</v>
      </c>
      <c r="S8" s="43">
        <v>647</v>
      </c>
      <c r="T8" s="42">
        <f t="shared" si="7"/>
        <v>6.1405939767131976E-2</v>
      </c>
      <c r="U8" s="42">
        <f t="shared" si="8"/>
        <v>13.90845070422535</v>
      </c>
      <c r="W8" s="5"/>
      <c r="X8" s="5"/>
      <c r="Y8" s="5"/>
      <c r="Z8" s="5"/>
      <c r="AA8" s="5"/>
    </row>
    <row r="9" spans="1:27" ht="30.75" customHeight="1" x14ac:dyDescent="0.15">
      <c r="B9" s="65" t="s">
        <v>17</v>
      </c>
      <c r="C9" s="65"/>
      <c r="D9" s="15"/>
      <c r="E9" s="22" t="s">
        <v>7</v>
      </c>
      <c r="G9" s="53">
        <v>511</v>
      </c>
      <c r="H9" s="37">
        <f t="shared" si="3"/>
        <v>4.6248236276899321E-2</v>
      </c>
      <c r="I9" s="32">
        <v>14.3</v>
      </c>
      <c r="J9" s="35">
        <v>484</v>
      </c>
      <c r="K9" s="5">
        <f t="shared" si="4"/>
        <v>4.4846040947029785E-2</v>
      </c>
      <c r="L9" s="32">
        <f t="shared" si="0"/>
        <v>-5.2837573385518644</v>
      </c>
      <c r="M9" s="35">
        <v>508</v>
      </c>
      <c r="N9" s="5">
        <f t="shared" si="5"/>
        <v>4.4297522390740772E-2</v>
      </c>
      <c r="O9" s="32">
        <f t="shared" si="1"/>
        <v>4.9586776859504189</v>
      </c>
      <c r="P9" s="35">
        <v>465</v>
      </c>
      <c r="Q9" s="5">
        <f t="shared" si="6"/>
        <v>4.2312693535075399E-2</v>
      </c>
      <c r="R9" s="32">
        <f t="shared" si="2"/>
        <v>-8.4645669291338539</v>
      </c>
      <c r="S9" s="43">
        <v>424</v>
      </c>
      <c r="T9" s="42">
        <f t="shared" si="7"/>
        <v>4.0241295921582626E-2</v>
      </c>
      <c r="U9" s="42">
        <f t="shared" si="8"/>
        <v>-8.8172043010752645</v>
      </c>
      <c r="W9" s="5"/>
      <c r="X9" s="5"/>
      <c r="Y9" s="5"/>
      <c r="Z9" s="5"/>
      <c r="AA9" s="5"/>
    </row>
    <row r="10" spans="1:27" ht="30.75" customHeight="1" x14ac:dyDescent="0.15">
      <c r="B10" s="65" t="s">
        <v>18</v>
      </c>
      <c r="C10" s="65"/>
      <c r="D10" s="15"/>
      <c r="E10" s="22" t="s">
        <v>8</v>
      </c>
      <c r="G10" s="53">
        <v>324477</v>
      </c>
      <c r="H10" s="37">
        <f t="shared" si="3"/>
        <v>29.366905992993075</v>
      </c>
      <c r="I10" s="32">
        <v>5.3</v>
      </c>
      <c r="J10" s="35">
        <v>323990</v>
      </c>
      <c r="K10" s="5">
        <f t="shared" si="4"/>
        <v>30.019976872785499</v>
      </c>
      <c r="L10" s="32">
        <f t="shared" si="0"/>
        <v>-0.15008767955818625</v>
      </c>
      <c r="M10" s="35">
        <v>347244</v>
      </c>
      <c r="N10" s="5">
        <f t="shared" si="5"/>
        <v>30.279623750099187</v>
      </c>
      <c r="O10" s="32">
        <f t="shared" si="1"/>
        <v>7.1773820179635184</v>
      </c>
      <c r="P10" s="35">
        <v>327676</v>
      </c>
      <c r="Q10" s="5">
        <f t="shared" si="6"/>
        <v>29.816890681288967</v>
      </c>
      <c r="R10" s="32">
        <f t="shared" si="2"/>
        <v>-5.6352305583393765</v>
      </c>
      <c r="S10" s="43">
        <v>326339</v>
      </c>
      <c r="T10" s="42">
        <f t="shared" si="7"/>
        <v>30.972415730550356</v>
      </c>
      <c r="U10" s="42">
        <f t="shared" si="8"/>
        <v>-0.40802500030517885</v>
      </c>
      <c r="W10" s="5"/>
      <c r="X10" s="5"/>
      <c r="Y10" s="5"/>
      <c r="Z10" s="5"/>
      <c r="AA10" s="5"/>
    </row>
    <row r="11" spans="1:27" ht="30.75" customHeight="1" x14ac:dyDescent="0.15">
      <c r="B11" s="65" t="s">
        <v>97</v>
      </c>
      <c r="C11" s="65"/>
      <c r="D11" s="15"/>
      <c r="E11" s="26" t="s">
        <v>112</v>
      </c>
      <c r="G11" s="53">
        <v>16771</v>
      </c>
      <c r="H11" s="37">
        <f t="shared" si="3"/>
        <v>1.5178653045007409</v>
      </c>
      <c r="I11" s="32">
        <v>3.1</v>
      </c>
      <c r="J11" s="35">
        <v>17454</v>
      </c>
      <c r="K11" s="5">
        <f t="shared" si="4"/>
        <v>1.617237187374913</v>
      </c>
      <c r="L11" s="32">
        <f t="shared" si="0"/>
        <v>4.0725061117405037</v>
      </c>
      <c r="M11" s="35">
        <v>26747</v>
      </c>
      <c r="N11" s="5">
        <f t="shared" si="5"/>
        <v>2.3323343137502821</v>
      </c>
      <c r="O11" s="32">
        <f t="shared" si="1"/>
        <v>53.242809671135547</v>
      </c>
      <c r="P11" s="35">
        <v>20482</v>
      </c>
      <c r="Q11" s="5">
        <f t="shared" si="6"/>
        <v>1.8637604064202462</v>
      </c>
      <c r="R11" s="32">
        <f t="shared" si="2"/>
        <v>-23.423187647212774</v>
      </c>
      <c r="S11" s="43">
        <v>16891</v>
      </c>
      <c r="T11" s="42">
        <f t="shared" si="7"/>
        <v>1.6031031354043681</v>
      </c>
      <c r="U11" s="42">
        <f t="shared" si="8"/>
        <v>-17.532467532467532</v>
      </c>
      <c r="W11" s="5"/>
      <c r="X11" s="5"/>
      <c r="Y11" s="5"/>
      <c r="Z11" s="5"/>
      <c r="AA11" s="5"/>
    </row>
    <row r="12" spans="1:27" ht="30.75" customHeight="1" x14ac:dyDescent="0.15">
      <c r="B12" s="65" t="s">
        <v>98</v>
      </c>
      <c r="C12" s="65"/>
      <c r="D12" s="15"/>
      <c r="E12" s="22" t="s">
        <v>9</v>
      </c>
      <c r="G12" s="53">
        <v>92774</v>
      </c>
      <c r="H12" s="37">
        <f t="shared" si="3"/>
        <v>8.3965437815128325</v>
      </c>
      <c r="I12" s="32">
        <v>7.9</v>
      </c>
      <c r="J12" s="35">
        <v>86850</v>
      </c>
      <c r="K12" s="5">
        <f t="shared" si="4"/>
        <v>8.0472699509287953</v>
      </c>
      <c r="L12" s="32">
        <f t="shared" si="0"/>
        <v>-6.3854097053053671</v>
      </c>
      <c r="M12" s="35">
        <v>92402</v>
      </c>
      <c r="N12" s="5">
        <f t="shared" si="5"/>
        <v>8.0574402833646239</v>
      </c>
      <c r="O12" s="32">
        <f t="shared" si="1"/>
        <v>6.3926309729418485</v>
      </c>
      <c r="P12" s="35">
        <v>90541</v>
      </c>
      <c r="Q12" s="5">
        <f t="shared" si="6"/>
        <v>8.2387819039984134</v>
      </c>
      <c r="R12" s="32">
        <f t="shared" si="2"/>
        <v>-2.0140256704400339</v>
      </c>
      <c r="S12" s="43">
        <v>84951</v>
      </c>
      <c r="T12" s="42">
        <f t="shared" si="7"/>
        <v>8.0625904005527484</v>
      </c>
      <c r="U12" s="42">
        <f t="shared" si="8"/>
        <v>-6.1739985200075065</v>
      </c>
      <c r="W12" s="5"/>
      <c r="X12" s="5"/>
      <c r="Y12" s="5"/>
      <c r="Z12" s="5"/>
      <c r="AA12" s="5"/>
    </row>
    <row r="13" spans="1:27" ht="30.75" customHeight="1" x14ac:dyDescent="0.15">
      <c r="B13" s="65" t="s">
        <v>19</v>
      </c>
      <c r="C13" s="65"/>
      <c r="D13" s="15"/>
      <c r="E13" s="22" t="s">
        <v>10</v>
      </c>
      <c r="G13" s="53">
        <v>160384</v>
      </c>
      <c r="H13" s="37">
        <f t="shared" si="3"/>
        <v>14.515610816113936</v>
      </c>
      <c r="I13" s="32">
        <v>2.8</v>
      </c>
      <c r="J13" s="35">
        <v>152195</v>
      </c>
      <c r="K13" s="5">
        <f t="shared" si="4"/>
        <v>14.10194876432479</v>
      </c>
      <c r="L13" s="32">
        <f t="shared" si="0"/>
        <v>-5.1058709098164456</v>
      </c>
      <c r="M13" s="35">
        <v>164861</v>
      </c>
      <c r="N13" s="5">
        <f t="shared" si="5"/>
        <v>14.375854013503769</v>
      </c>
      <c r="O13" s="32">
        <f t="shared" si="1"/>
        <v>8.3222182069056174</v>
      </c>
      <c r="P13" s="35">
        <v>158150</v>
      </c>
      <c r="Q13" s="5">
        <f t="shared" si="6"/>
        <v>14.390865553918655</v>
      </c>
      <c r="R13" s="32">
        <f t="shared" si="2"/>
        <v>-4.0707019853088333</v>
      </c>
      <c r="S13" s="43">
        <v>147985</v>
      </c>
      <c r="T13" s="42">
        <f t="shared" si="7"/>
        <v>14.045066455083502</v>
      </c>
      <c r="U13" s="42">
        <f t="shared" si="8"/>
        <v>-6.4274423016123965</v>
      </c>
      <c r="W13" s="5"/>
      <c r="X13" s="5"/>
      <c r="Y13" s="5"/>
      <c r="Z13" s="5"/>
      <c r="AA13" s="5"/>
    </row>
    <row r="14" spans="1:27" ht="30.75" customHeight="1" x14ac:dyDescent="0.15">
      <c r="B14" s="65" t="s">
        <v>99</v>
      </c>
      <c r="C14" s="65"/>
      <c r="D14" s="15"/>
      <c r="E14" s="22" t="s">
        <v>91</v>
      </c>
      <c r="G14" s="53">
        <v>50747</v>
      </c>
      <c r="H14" s="37">
        <f t="shared" si="3"/>
        <v>4.5928752374634243</v>
      </c>
      <c r="I14" s="32">
        <v>6.4</v>
      </c>
      <c r="J14" s="35">
        <v>47627</v>
      </c>
      <c r="K14" s="5">
        <f t="shared" si="4"/>
        <v>4.4129801491408838</v>
      </c>
      <c r="L14" s="32">
        <f t="shared" si="0"/>
        <v>-6.1481466884741991</v>
      </c>
      <c r="M14" s="35">
        <v>55272</v>
      </c>
      <c r="N14" s="5">
        <f t="shared" si="5"/>
        <v>4.8197099558681575</v>
      </c>
      <c r="O14" s="32">
        <f t="shared" si="1"/>
        <v>16.051819346169193</v>
      </c>
      <c r="P14" s="35">
        <v>54353</v>
      </c>
      <c r="Q14" s="5">
        <f t="shared" si="6"/>
        <v>4.9458534015310827</v>
      </c>
      <c r="R14" s="32">
        <f t="shared" si="2"/>
        <v>-1.6626863511362</v>
      </c>
      <c r="S14" s="43">
        <v>50306</v>
      </c>
      <c r="T14" s="42">
        <f t="shared" si="7"/>
        <v>4.7744779071489045</v>
      </c>
      <c r="U14" s="42">
        <f t="shared" si="8"/>
        <v>-7.4457711625853236</v>
      </c>
      <c r="W14" s="5"/>
      <c r="X14" s="5"/>
      <c r="Y14" s="5"/>
      <c r="Z14" s="5"/>
      <c r="AA14" s="5"/>
    </row>
    <row r="15" spans="1:27" ht="30.75" customHeight="1" x14ac:dyDescent="0.15">
      <c r="B15" s="65" t="s">
        <v>20</v>
      </c>
      <c r="C15" s="65"/>
      <c r="D15" s="15"/>
      <c r="E15" s="22" t="s">
        <v>92</v>
      </c>
      <c r="G15" s="53">
        <v>22198</v>
      </c>
      <c r="H15" s="37">
        <f t="shared" si="3"/>
        <v>2.0090378647252662</v>
      </c>
      <c r="I15" s="32">
        <v>1.4</v>
      </c>
      <c r="J15" s="35">
        <v>21522</v>
      </c>
      <c r="K15" s="5">
        <f t="shared" si="4"/>
        <v>1.9941663083925105</v>
      </c>
      <c r="L15" s="32">
        <f t="shared" si="0"/>
        <v>-3.0453193981439752</v>
      </c>
      <c r="M15" s="35">
        <v>20807</v>
      </c>
      <c r="N15" s="5">
        <f t="shared" si="5"/>
        <v>1.8143672212286286</v>
      </c>
      <c r="O15" s="32">
        <f t="shared" si="1"/>
        <v>-3.3221819533500563</v>
      </c>
      <c r="P15" s="35">
        <v>19564</v>
      </c>
      <c r="Q15" s="5">
        <f t="shared" si="6"/>
        <v>1.7802269598284199</v>
      </c>
      <c r="R15" s="32">
        <f t="shared" si="2"/>
        <v>-5.9739510741577355</v>
      </c>
      <c r="S15" s="43">
        <v>19374</v>
      </c>
      <c r="T15" s="42">
        <f t="shared" si="7"/>
        <v>1.8387614792092963</v>
      </c>
      <c r="U15" s="42">
        <f t="shared" si="8"/>
        <v>-0.97117153956246538</v>
      </c>
      <c r="W15" s="5"/>
      <c r="X15" s="5"/>
      <c r="Y15" s="5"/>
      <c r="Z15" s="5"/>
      <c r="AA15" s="5"/>
    </row>
    <row r="16" spans="1:27" ht="30.75" customHeight="1" x14ac:dyDescent="0.15">
      <c r="B16" s="65" t="s">
        <v>21</v>
      </c>
      <c r="C16" s="65"/>
      <c r="D16" s="15"/>
      <c r="E16" s="22" t="s">
        <v>93</v>
      </c>
      <c r="G16" s="53">
        <v>17467</v>
      </c>
      <c r="H16" s="37">
        <f t="shared" si="3"/>
        <v>1.5808570314062631</v>
      </c>
      <c r="I16" s="32">
        <v>15.1</v>
      </c>
      <c r="J16" s="35">
        <v>15644</v>
      </c>
      <c r="K16" s="5">
        <f t="shared" si="4"/>
        <v>1.4495278193705246</v>
      </c>
      <c r="L16" s="32">
        <f t="shared" si="0"/>
        <v>-10.436823724738076</v>
      </c>
      <c r="M16" s="35">
        <v>19784</v>
      </c>
      <c r="N16" s="5">
        <f t="shared" si="5"/>
        <v>1.7251617775165657</v>
      </c>
      <c r="O16" s="32">
        <f t="shared" si="1"/>
        <v>26.463819994886229</v>
      </c>
      <c r="P16" s="35">
        <v>18978</v>
      </c>
      <c r="Q16" s="5">
        <f t="shared" si="6"/>
        <v>1.7269038664702387</v>
      </c>
      <c r="R16" s="32">
        <f t="shared" si="2"/>
        <v>-4.0739991912656652</v>
      </c>
      <c r="S16" s="43">
        <v>15637</v>
      </c>
      <c r="T16" s="42">
        <f t="shared" si="7"/>
        <v>1.4840876045419515</v>
      </c>
      <c r="U16" s="42">
        <f t="shared" si="8"/>
        <v>-17.604594793971973</v>
      </c>
      <c r="W16" s="5"/>
      <c r="X16" s="5"/>
      <c r="Y16" s="5"/>
      <c r="Z16" s="5"/>
      <c r="AA16" s="5"/>
    </row>
    <row r="17" spans="1:27" ht="30.75" customHeight="1" x14ac:dyDescent="0.15">
      <c r="B17" s="65" t="s">
        <v>22</v>
      </c>
      <c r="C17" s="65"/>
      <c r="D17" s="15"/>
      <c r="E17" s="22" t="s">
        <v>11</v>
      </c>
      <c r="G17" s="53">
        <v>40374</v>
      </c>
      <c r="H17" s="37">
        <f t="shared" si="3"/>
        <v>3.6540631926487932</v>
      </c>
      <c r="I17" s="32">
        <v>13</v>
      </c>
      <c r="J17" s="35">
        <v>39659</v>
      </c>
      <c r="K17" s="5">
        <f t="shared" si="4"/>
        <v>3.6746883014839962</v>
      </c>
      <c r="L17" s="32">
        <f t="shared" si="0"/>
        <v>-1.7709416951503409</v>
      </c>
      <c r="M17" s="35">
        <v>50091</v>
      </c>
      <c r="N17" s="5">
        <f t="shared" si="5"/>
        <v>4.3679275473909369</v>
      </c>
      <c r="O17" s="32">
        <f t="shared" si="1"/>
        <v>26.304243677349405</v>
      </c>
      <c r="P17" s="35">
        <v>43894</v>
      </c>
      <c r="Q17" s="5">
        <f t="shared" si="6"/>
        <v>3.9941362796313973</v>
      </c>
      <c r="R17" s="32">
        <f t="shared" si="2"/>
        <v>-12.371483899303271</v>
      </c>
      <c r="S17" s="43">
        <v>35115</v>
      </c>
      <c r="T17" s="42">
        <f t="shared" si="7"/>
        <v>3.3327195902980513</v>
      </c>
      <c r="U17" s="42">
        <f t="shared" si="8"/>
        <v>-20.000455643140292</v>
      </c>
      <c r="W17" s="5"/>
      <c r="X17" s="5"/>
      <c r="Y17" s="5"/>
      <c r="Z17" s="5"/>
      <c r="AA17" s="5"/>
    </row>
    <row r="18" spans="1:27" ht="30.75" customHeight="1" x14ac:dyDescent="0.15">
      <c r="B18" s="65" t="s">
        <v>100</v>
      </c>
      <c r="C18" s="65"/>
      <c r="D18" s="15"/>
      <c r="E18" s="22" t="s">
        <v>12</v>
      </c>
      <c r="G18" s="53">
        <v>74931</v>
      </c>
      <c r="H18" s="37">
        <f t="shared" si="3"/>
        <v>6.7816567367208282</v>
      </c>
      <c r="I18" s="32">
        <v>2.4</v>
      </c>
      <c r="J18" s="35">
        <v>73722</v>
      </c>
      <c r="K18" s="5">
        <f t="shared" si="4"/>
        <v>6.83086741879531</v>
      </c>
      <c r="L18" s="32">
        <f t="shared" si="0"/>
        <v>-1.6134844056531983</v>
      </c>
      <c r="M18" s="35">
        <v>76625</v>
      </c>
      <c r="N18" s="5">
        <f t="shared" si="5"/>
        <v>6.68168829368211</v>
      </c>
      <c r="O18" s="32">
        <f t="shared" si="1"/>
        <v>3.9377662027617166</v>
      </c>
      <c r="P18" s="35">
        <v>73983</v>
      </c>
      <c r="Q18" s="5">
        <f t="shared" si="6"/>
        <v>6.7320860339902868</v>
      </c>
      <c r="R18" s="32">
        <f t="shared" si="2"/>
        <v>-3.4479608482871127</v>
      </c>
      <c r="S18" s="43">
        <v>70218</v>
      </c>
      <c r="T18" s="42">
        <f t="shared" si="7"/>
        <v>6.6643002759945489</v>
      </c>
      <c r="U18" s="42">
        <f t="shared" si="8"/>
        <v>-5.0890069340253863</v>
      </c>
      <c r="W18" s="5"/>
      <c r="X18" s="5"/>
      <c r="Y18" s="5"/>
      <c r="Z18" s="5"/>
      <c r="AA18" s="5"/>
    </row>
    <row r="19" spans="1:27" ht="30.75" customHeight="1" x14ac:dyDescent="0.15">
      <c r="B19" s="65" t="s">
        <v>101</v>
      </c>
      <c r="C19" s="65"/>
      <c r="D19" s="15"/>
      <c r="E19" s="22" t="s">
        <v>94</v>
      </c>
      <c r="G19" s="53">
        <v>83921</v>
      </c>
      <c r="H19" s="37">
        <f t="shared" si="3"/>
        <v>7.5952998759171582</v>
      </c>
      <c r="I19" s="32">
        <v>2.2999999999999998</v>
      </c>
      <c r="J19" s="35">
        <v>77114</v>
      </c>
      <c r="K19" s="5">
        <f t="shared" si="4"/>
        <v>7.1451603338620968</v>
      </c>
      <c r="L19" s="32">
        <f t="shared" si="0"/>
        <v>-8.1111998188772798</v>
      </c>
      <c r="M19" s="35">
        <v>78888</v>
      </c>
      <c r="N19" s="5">
        <f t="shared" si="5"/>
        <v>6.879021547954248</v>
      </c>
      <c r="O19" s="32">
        <f t="shared" si="1"/>
        <v>2.3004901833648894</v>
      </c>
      <c r="P19" s="35">
        <v>80364</v>
      </c>
      <c r="Q19" s="5">
        <f t="shared" si="6"/>
        <v>7.3127253833393535</v>
      </c>
      <c r="R19" s="32">
        <f t="shared" si="2"/>
        <v>1.8710069972619481</v>
      </c>
      <c r="S19" s="43">
        <v>76626</v>
      </c>
      <c r="T19" s="42">
        <f t="shared" si="7"/>
        <v>7.272475333224504</v>
      </c>
      <c r="U19" s="42">
        <f t="shared" si="8"/>
        <v>-4.6513364192922175</v>
      </c>
      <c r="W19" s="5"/>
      <c r="X19" s="5"/>
      <c r="Y19" s="5"/>
      <c r="Z19" s="5"/>
      <c r="AA19" s="5"/>
    </row>
    <row r="20" spans="1:27" ht="30.75" customHeight="1" x14ac:dyDescent="0.15">
      <c r="B20" s="65" t="s">
        <v>103</v>
      </c>
      <c r="C20" s="65"/>
      <c r="D20" s="15"/>
      <c r="E20" s="22" t="s">
        <v>13</v>
      </c>
      <c r="G20" s="53">
        <v>24922</v>
      </c>
      <c r="H20" s="37">
        <f t="shared" si="3"/>
        <v>2.2555744510623974</v>
      </c>
      <c r="I20" s="32">
        <v>0.7</v>
      </c>
      <c r="J20" s="35">
        <v>25322</v>
      </c>
      <c r="K20" s="5">
        <f t="shared" si="4"/>
        <v>2.3462633240923307</v>
      </c>
      <c r="L20" s="32">
        <f t="shared" si="0"/>
        <v>1.6050076237862143</v>
      </c>
      <c r="M20" s="35">
        <v>25449</v>
      </c>
      <c r="N20" s="5">
        <f t="shared" si="5"/>
        <v>2.2191489120511063</v>
      </c>
      <c r="O20" s="32">
        <f t="shared" si="1"/>
        <v>0.50154016270436141</v>
      </c>
      <c r="P20" s="35">
        <v>25407</v>
      </c>
      <c r="Q20" s="5">
        <f t="shared" si="6"/>
        <v>2.3119109777326039</v>
      </c>
      <c r="R20" s="32">
        <f t="shared" si="2"/>
        <v>-0.165035954261461</v>
      </c>
      <c r="S20" s="43">
        <v>25519</v>
      </c>
      <c r="T20" s="42">
        <f t="shared" si="7"/>
        <v>2.4219755439218558</v>
      </c>
      <c r="U20" s="42">
        <f t="shared" si="8"/>
        <v>0.44082339512732105</v>
      </c>
      <c r="W20" s="5"/>
      <c r="X20" s="5"/>
      <c r="Y20" s="5"/>
      <c r="Z20" s="5"/>
      <c r="AA20" s="5"/>
    </row>
    <row r="21" spans="1:27" ht="30.75" customHeight="1" x14ac:dyDescent="0.15">
      <c r="B21" s="65" t="s">
        <v>104</v>
      </c>
      <c r="C21" s="65"/>
      <c r="D21" s="15"/>
      <c r="E21" s="22" t="s">
        <v>95</v>
      </c>
      <c r="G21" s="53">
        <v>32976</v>
      </c>
      <c r="H21" s="37">
        <f t="shared" si="3"/>
        <v>2.9845045782133699</v>
      </c>
      <c r="I21" s="32">
        <v>1</v>
      </c>
      <c r="J21" s="35">
        <v>32882</v>
      </c>
      <c r="K21" s="5">
        <f t="shared" si="4"/>
        <v>3.0467510711161845</v>
      </c>
      <c r="L21" s="32">
        <f t="shared" si="0"/>
        <v>-0.28505579815623072</v>
      </c>
      <c r="M21" s="35">
        <v>30370</v>
      </c>
      <c r="N21" s="5">
        <f t="shared" si="5"/>
        <v>2.6482593602496012</v>
      </c>
      <c r="O21" s="32">
        <f t="shared" si="1"/>
        <v>-7.6394379903898741</v>
      </c>
      <c r="P21" s="35">
        <v>31870</v>
      </c>
      <c r="Q21" s="5">
        <f t="shared" si="6"/>
        <v>2.9000119203502215</v>
      </c>
      <c r="R21" s="32">
        <f t="shared" si="2"/>
        <v>4.9390846229832031</v>
      </c>
      <c r="S21" s="43">
        <v>32284</v>
      </c>
      <c r="T21" s="42">
        <f t="shared" si="7"/>
        <v>3.0640330130480504</v>
      </c>
      <c r="U21" s="42">
        <f t="shared" si="8"/>
        <v>1.2990272983997464</v>
      </c>
      <c r="W21" s="5"/>
      <c r="X21" s="5"/>
      <c r="Y21" s="5"/>
      <c r="Z21" s="5"/>
      <c r="AA21" s="5"/>
    </row>
    <row r="22" spans="1:27" ht="30.75" customHeight="1" x14ac:dyDescent="0.15">
      <c r="B22" s="65" t="s">
        <v>105</v>
      </c>
      <c r="C22" s="65"/>
      <c r="D22" s="15"/>
      <c r="E22" s="22" t="s">
        <v>96</v>
      </c>
      <c r="G22" s="53">
        <v>100759</v>
      </c>
      <c r="H22" s="37">
        <f t="shared" si="3"/>
        <v>9.1192290391861039</v>
      </c>
      <c r="I22" s="32">
        <v>5</v>
      </c>
      <c r="J22" s="35">
        <v>102378</v>
      </c>
      <c r="K22" s="5">
        <f t="shared" si="4"/>
        <v>9.4860495456095357</v>
      </c>
      <c r="L22" s="32">
        <f t="shared" si="0"/>
        <v>1.6068043549459565</v>
      </c>
      <c r="M22" s="35">
        <v>96504</v>
      </c>
      <c r="N22" s="5">
        <f t="shared" si="5"/>
        <v>8.4151340566851314</v>
      </c>
      <c r="O22" s="32">
        <f t="shared" si="1"/>
        <v>-5.7375608040790009</v>
      </c>
      <c r="P22" s="35">
        <v>96139</v>
      </c>
      <c r="Q22" s="5">
        <f t="shared" si="6"/>
        <v>8.7481721371368053</v>
      </c>
      <c r="R22" s="32">
        <f t="shared" si="2"/>
        <v>-0.37822266434551777</v>
      </c>
      <c r="S22" s="43">
        <v>96067</v>
      </c>
      <c r="T22" s="42">
        <f t="shared" si="7"/>
        <v>9.1175956964591442</v>
      </c>
      <c r="U22" s="42">
        <f t="shared" si="8"/>
        <v>-7.4891563257362126E-2</v>
      </c>
      <c r="W22" s="5"/>
      <c r="X22" s="5"/>
      <c r="Y22" s="5"/>
      <c r="Z22" s="5"/>
      <c r="AA22" s="5"/>
    </row>
    <row r="23" spans="1:27" ht="30.75" customHeight="1" x14ac:dyDescent="0.15">
      <c r="A23" s="23"/>
      <c r="B23" s="64" t="s">
        <v>102</v>
      </c>
      <c r="C23" s="64"/>
      <c r="D23" s="24"/>
      <c r="E23" s="31" t="s">
        <v>111</v>
      </c>
      <c r="F23" s="23"/>
      <c r="G23" s="54">
        <v>45578</v>
      </c>
      <c r="H23" s="38">
        <f t="shared" si="3"/>
        <v>4.1250530587642222</v>
      </c>
      <c r="I23" s="33">
        <v>3.1</v>
      </c>
      <c r="J23" s="36">
        <v>44481</v>
      </c>
      <c r="K23" s="6">
        <f t="shared" si="4"/>
        <v>4.121480882985189</v>
      </c>
      <c r="L23" s="33">
        <f t="shared" si="0"/>
        <v>-2.4068629602000957</v>
      </c>
      <c r="M23" s="36">
        <v>41722</v>
      </c>
      <c r="N23" s="6">
        <f t="shared" si="5"/>
        <v>3.6381520259576505</v>
      </c>
      <c r="O23" s="33">
        <f t="shared" si="1"/>
        <v>-6.2026483217553547</v>
      </c>
      <c r="P23" s="36">
        <v>40622</v>
      </c>
      <c r="Q23" s="6">
        <f t="shared" si="6"/>
        <v>3.6964005092082433</v>
      </c>
      <c r="R23" s="33">
        <f t="shared" si="2"/>
        <v>-2.6364987296869757</v>
      </c>
      <c r="S23" s="44">
        <v>40401</v>
      </c>
      <c r="T23" s="45">
        <f t="shared" si="7"/>
        <v>3.834407067282688</v>
      </c>
      <c r="U23" s="45">
        <f t="shared" si="8"/>
        <v>-0.54404017527448501</v>
      </c>
      <c r="W23" s="5"/>
      <c r="X23" s="5"/>
      <c r="Y23" s="5"/>
      <c r="Z23" s="5"/>
      <c r="AA23" s="5"/>
    </row>
    <row r="24" spans="1:27" ht="18" customHeight="1" x14ac:dyDescent="0.15">
      <c r="A24" s="1" t="s">
        <v>90</v>
      </c>
      <c r="G24" s="1" t="s">
        <v>125</v>
      </c>
    </row>
    <row r="25" spans="1:27" x14ac:dyDescent="0.15">
      <c r="G25" s="1" t="s">
        <v>127</v>
      </c>
      <c r="M25" s="1" t="s">
        <v>89</v>
      </c>
    </row>
  </sheetData>
  <mergeCells count="27">
    <mergeCell ref="B23:C23"/>
    <mergeCell ref="B17:C17"/>
    <mergeCell ref="B18:C18"/>
    <mergeCell ref="B19:C19"/>
    <mergeCell ref="B20:C20"/>
    <mergeCell ref="B21:C21"/>
    <mergeCell ref="B22:C22"/>
    <mergeCell ref="B16:C16"/>
    <mergeCell ref="A5:F5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A1:L1"/>
    <mergeCell ref="M1:U1"/>
    <mergeCell ref="A3:F4"/>
    <mergeCell ref="G3:I3"/>
    <mergeCell ref="J3:L3"/>
    <mergeCell ref="M3:O3"/>
    <mergeCell ref="P3:R3"/>
    <mergeCell ref="S3:U3"/>
  </mergeCells>
  <phoneticPr fontId="1"/>
  <pageMargins left="0.78740157480314965" right="0.78740157480314965" top="0.86614173228346458" bottom="0.6692913385826772" header="0.51181102362204722" footer="0.51181102362204722"/>
  <pageSetup paperSize="9" pageOrder="overThenDown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5"/>
  <sheetViews>
    <sheetView showGridLines="0" zoomScaleNormal="100" workbookViewId="0">
      <pane xSplit="8" ySplit="4" topLeftCell="I5" activePane="bottomRight" state="frozen"/>
      <selection pane="topRight" activeCell="I1" sqref="I1"/>
      <selection pane="bottomLeft" activeCell="A5" sqref="A5"/>
      <selection pane="bottomRight" sqref="A1:N1"/>
    </sheetView>
  </sheetViews>
  <sheetFormatPr defaultColWidth="9" defaultRowHeight="12" x14ac:dyDescent="0.15"/>
  <cols>
    <col min="1" max="1" width="1" style="1" customWidth="1"/>
    <col min="2" max="2" width="3.25" style="1" customWidth="1"/>
    <col min="3" max="4" width="1.75" style="1" customWidth="1"/>
    <col min="5" max="6" width="0.875" style="1" customWidth="1"/>
    <col min="7" max="7" width="18.75" style="1" customWidth="1"/>
    <col min="8" max="8" width="1" style="1" customWidth="1"/>
    <col min="9" max="9" width="12.625" style="1" customWidth="1"/>
    <col min="10" max="10" width="7.75" style="1" customWidth="1"/>
    <col min="11" max="11" width="8.125" style="1" customWidth="1"/>
    <col min="12" max="12" width="12.625" style="1" customWidth="1"/>
    <col min="13" max="13" width="8.125" style="1" customWidth="1"/>
    <col min="14" max="14" width="8.25" style="1" customWidth="1"/>
    <col min="15" max="15" width="12.625" style="1" customWidth="1"/>
    <col min="16" max="16" width="8.125" style="1" customWidth="1"/>
    <col min="17" max="17" width="8.25" style="1" customWidth="1"/>
    <col min="18" max="18" width="12.625" style="1" customWidth="1"/>
    <col min="19" max="19" width="8.125" style="1" customWidth="1"/>
    <col min="20" max="20" width="8.25" style="1" customWidth="1"/>
    <col min="21" max="21" width="12.625" style="1" customWidth="1"/>
    <col min="22" max="22" width="8.125" style="1" customWidth="1"/>
    <col min="23" max="23" width="8.25" style="1" customWidth="1"/>
    <col min="24" max="24" width="12.875" style="1" customWidth="1"/>
    <col min="25" max="25" width="7.75" style="1" customWidth="1"/>
    <col min="26" max="26" width="8" style="1" customWidth="1"/>
    <col min="27" max="27" width="9" style="1"/>
    <col min="28" max="28" width="10.125" style="1" bestFit="1" customWidth="1"/>
    <col min="29" max="16384" width="9" style="1"/>
  </cols>
  <sheetData>
    <row r="1" spans="1:29" ht="18.75" x14ac:dyDescent="0.15">
      <c r="A1" s="67" t="s">
        <v>119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82" t="s">
        <v>68</v>
      </c>
      <c r="P1" s="82"/>
      <c r="Q1" s="82"/>
      <c r="R1" s="82"/>
      <c r="S1" s="82"/>
      <c r="T1" s="82"/>
      <c r="U1" s="82"/>
      <c r="V1" s="82"/>
      <c r="W1" s="82"/>
    </row>
    <row r="2" spans="1:29" ht="18.75" customHeight="1" x14ac:dyDescent="0.15">
      <c r="T2" s="19"/>
      <c r="W2" s="19" t="s">
        <v>27</v>
      </c>
      <c r="Z2" s="19"/>
    </row>
    <row r="3" spans="1:29" ht="21.75" customHeight="1" x14ac:dyDescent="0.15">
      <c r="A3" s="69" t="s">
        <v>26</v>
      </c>
      <c r="B3" s="70"/>
      <c r="C3" s="70"/>
      <c r="D3" s="70"/>
      <c r="E3" s="70"/>
      <c r="F3" s="70"/>
      <c r="G3" s="70"/>
      <c r="H3" s="70"/>
      <c r="I3" s="75" t="s">
        <v>116</v>
      </c>
      <c r="J3" s="76"/>
      <c r="K3" s="77"/>
      <c r="L3" s="75" t="s">
        <v>113</v>
      </c>
      <c r="M3" s="76"/>
      <c r="N3" s="77"/>
      <c r="O3" s="75" t="s">
        <v>114</v>
      </c>
      <c r="P3" s="76"/>
      <c r="Q3" s="77"/>
      <c r="R3" s="75" t="s">
        <v>115</v>
      </c>
      <c r="S3" s="76"/>
      <c r="T3" s="76"/>
      <c r="U3" s="78" t="s">
        <v>117</v>
      </c>
      <c r="V3" s="79"/>
      <c r="W3" s="79"/>
    </row>
    <row r="4" spans="1:29" ht="34.5" customHeight="1" x14ac:dyDescent="0.15">
      <c r="A4" s="72"/>
      <c r="B4" s="73"/>
      <c r="C4" s="73"/>
      <c r="D4" s="73"/>
      <c r="E4" s="73"/>
      <c r="F4" s="73"/>
      <c r="G4" s="73"/>
      <c r="H4" s="73"/>
      <c r="I4" s="20" t="s">
        <v>2</v>
      </c>
      <c r="J4" s="20" t="s">
        <v>0</v>
      </c>
      <c r="K4" s="20" t="s">
        <v>1</v>
      </c>
      <c r="L4" s="20" t="s">
        <v>2</v>
      </c>
      <c r="M4" s="20" t="s">
        <v>0</v>
      </c>
      <c r="N4" s="20" t="s">
        <v>1</v>
      </c>
      <c r="O4" s="21" t="s">
        <v>2</v>
      </c>
      <c r="P4" s="20" t="s">
        <v>0</v>
      </c>
      <c r="Q4" s="20" t="s">
        <v>1</v>
      </c>
      <c r="R4" s="20" t="s">
        <v>2</v>
      </c>
      <c r="S4" s="20" t="s">
        <v>0</v>
      </c>
      <c r="T4" s="29" t="s">
        <v>1</v>
      </c>
      <c r="U4" s="20" t="s">
        <v>2</v>
      </c>
      <c r="V4" s="20" t="s">
        <v>0</v>
      </c>
      <c r="W4" s="29" t="s">
        <v>1</v>
      </c>
    </row>
    <row r="5" spans="1:29" ht="23.25" customHeight="1" x14ac:dyDescent="0.15">
      <c r="A5" s="85" t="s">
        <v>3</v>
      </c>
      <c r="B5" s="85"/>
      <c r="C5" s="85"/>
      <c r="D5" s="85"/>
      <c r="E5" s="85"/>
      <c r="F5" s="85"/>
      <c r="G5" s="85"/>
      <c r="H5" s="86"/>
      <c r="I5" s="8">
        <v>1223739</v>
      </c>
      <c r="J5" s="5">
        <v>100</v>
      </c>
      <c r="K5" s="5">
        <v>5.5</v>
      </c>
      <c r="L5" s="8">
        <v>1176046</v>
      </c>
      <c r="M5" s="5">
        <v>100</v>
      </c>
      <c r="N5" s="5">
        <v>-3.9</v>
      </c>
      <c r="O5" s="8">
        <v>1248378</v>
      </c>
      <c r="P5" s="5">
        <v>100</v>
      </c>
      <c r="Q5" s="5">
        <v>6.2</v>
      </c>
      <c r="R5" s="8">
        <v>1205461</v>
      </c>
      <c r="S5" s="5">
        <v>100</v>
      </c>
      <c r="T5" s="5">
        <v>-3.4</v>
      </c>
      <c r="U5" s="56">
        <v>1144339</v>
      </c>
      <c r="V5" s="41">
        <v>100</v>
      </c>
      <c r="W5" s="41">
        <v>-5.0999999999999996</v>
      </c>
      <c r="Y5" s="5"/>
      <c r="Z5" s="5"/>
      <c r="AA5" s="5"/>
      <c r="AB5" s="5"/>
      <c r="AC5" s="5"/>
    </row>
    <row r="6" spans="1:29" ht="23.25" customHeight="1" x14ac:dyDescent="0.15">
      <c r="B6" s="15" t="s">
        <v>69</v>
      </c>
      <c r="C6" s="81" t="s">
        <v>50</v>
      </c>
      <c r="D6" s="81"/>
      <c r="E6" s="81"/>
      <c r="F6" s="81"/>
      <c r="G6" s="81"/>
      <c r="H6" s="25"/>
      <c r="I6" s="8">
        <v>834787</v>
      </c>
      <c r="J6" s="5">
        <v>68.2</v>
      </c>
      <c r="K6" s="5">
        <v>0.9</v>
      </c>
      <c r="L6" s="8">
        <v>849822</v>
      </c>
      <c r="M6" s="5">
        <v>72.3</v>
      </c>
      <c r="N6" s="5">
        <v>1.8</v>
      </c>
      <c r="O6" s="8">
        <v>840470</v>
      </c>
      <c r="P6" s="5">
        <v>67.3</v>
      </c>
      <c r="Q6" s="5">
        <v>-1.1000000000000001</v>
      </c>
      <c r="R6" s="8">
        <v>851235</v>
      </c>
      <c r="S6" s="5">
        <v>70.599999999999994</v>
      </c>
      <c r="T6" s="5">
        <v>1.3</v>
      </c>
      <c r="U6" s="56">
        <v>854211</v>
      </c>
      <c r="V6" s="41">
        <v>74.599999999999994</v>
      </c>
      <c r="W6" s="41">
        <v>0.3</v>
      </c>
      <c r="Y6" s="5"/>
      <c r="Z6" s="5"/>
      <c r="AA6" s="5"/>
      <c r="AB6" s="5"/>
      <c r="AC6" s="5"/>
    </row>
    <row r="7" spans="1:29" ht="23.25" customHeight="1" x14ac:dyDescent="0.15">
      <c r="B7" s="65" t="s">
        <v>70</v>
      </c>
      <c r="C7" s="65"/>
      <c r="D7" s="17"/>
      <c r="E7" s="81" t="s">
        <v>28</v>
      </c>
      <c r="F7" s="81"/>
      <c r="G7" s="84"/>
      <c r="H7" s="25"/>
      <c r="I7" s="8">
        <v>718445</v>
      </c>
      <c r="J7" s="5">
        <v>58.7</v>
      </c>
      <c r="K7" s="5">
        <v>0.6</v>
      </c>
      <c r="L7" s="8">
        <v>731449</v>
      </c>
      <c r="M7" s="5">
        <v>62.2</v>
      </c>
      <c r="N7" s="5">
        <v>1.8</v>
      </c>
      <c r="O7" s="8">
        <v>719919</v>
      </c>
      <c r="P7" s="5">
        <v>57.7</v>
      </c>
      <c r="Q7" s="5">
        <v>-1.6</v>
      </c>
      <c r="R7" s="8">
        <v>731319</v>
      </c>
      <c r="S7" s="5">
        <v>60.7</v>
      </c>
      <c r="T7" s="5">
        <v>1.6</v>
      </c>
      <c r="U7" s="56">
        <v>734000</v>
      </c>
      <c r="V7" s="41">
        <v>64.099999999999994</v>
      </c>
      <c r="W7" s="41">
        <v>0.4</v>
      </c>
      <c r="Y7" s="5"/>
      <c r="Z7" s="5"/>
      <c r="AA7" s="5"/>
      <c r="AB7" s="5"/>
      <c r="AC7" s="5"/>
    </row>
    <row r="8" spans="1:29" ht="23.25" customHeight="1" x14ac:dyDescent="0.15">
      <c r="B8" s="65" t="s">
        <v>15</v>
      </c>
      <c r="C8" s="65"/>
      <c r="D8" s="15"/>
      <c r="E8" s="81" t="s">
        <v>51</v>
      </c>
      <c r="F8" s="81"/>
      <c r="G8" s="81"/>
      <c r="H8" s="25"/>
      <c r="I8" s="8">
        <v>116343</v>
      </c>
      <c r="J8" s="5">
        <v>9.5</v>
      </c>
      <c r="K8" s="5">
        <v>2.4</v>
      </c>
      <c r="L8" s="8">
        <v>118373</v>
      </c>
      <c r="M8" s="5">
        <v>10.1</v>
      </c>
      <c r="N8" s="5">
        <v>1.7</v>
      </c>
      <c r="O8" s="8">
        <v>120551</v>
      </c>
      <c r="P8" s="5">
        <v>9.6999999999999993</v>
      </c>
      <c r="Q8" s="5">
        <v>1.8</v>
      </c>
      <c r="R8" s="8">
        <v>119916</v>
      </c>
      <c r="S8" s="5">
        <v>9.9</v>
      </c>
      <c r="T8" s="5">
        <v>-0.5</v>
      </c>
      <c r="U8" s="56">
        <v>120212</v>
      </c>
      <c r="V8" s="41">
        <v>10.5</v>
      </c>
      <c r="W8" s="41">
        <v>0.2</v>
      </c>
      <c r="Y8" s="5"/>
      <c r="Z8" s="5"/>
      <c r="AA8" s="5"/>
      <c r="AB8" s="5"/>
      <c r="AC8" s="5"/>
    </row>
    <row r="9" spans="1:29" ht="23.25" customHeight="1" x14ac:dyDescent="0.15">
      <c r="B9" s="65" t="s">
        <v>71</v>
      </c>
      <c r="C9" s="65"/>
      <c r="D9" s="65"/>
      <c r="E9" s="17"/>
      <c r="F9" s="81" t="s">
        <v>52</v>
      </c>
      <c r="G9" s="81"/>
      <c r="H9" s="25"/>
      <c r="I9" s="8">
        <v>112031</v>
      </c>
      <c r="J9" s="5">
        <v>9.1999999999999993</v>
      </c>
      <c r="K9" s="5">
        <v>2</v>
      </c>
      <c r="L9" s="8">
        <v>114207</v>
      </c>
      <c r="M9" s="5">
        <v>9.6999999999999993</v>
      </c>
      <c r="N9" s="5">
        <v>1.9</v>
      </c>
      <c r="O9" s="8">
        <v>116471</v>
      </c>
      <c r="P9" s="5">
        <v>9.3000000000000007</v>
      </c>
      <c r="Q9" s="5">
        <v>2</v>
      </c>
      <c r="R9" s="8">
        <v>114780</v>
      </c>
      <c r="S9" s="5">
        <v>9.5</v>
      </c>
      <c r="T9" s="5">
        <v>-1.5</v>
      </c>
      <c r="U9" s="56">
        <v>115819</v>
      </c>
      <c r="V9" s="41">
        <v>10.1</v>
      </c>
      <c r="W9" s="41">
        <v>0.9</v>
      </c>
      <c r="Y9" s="5"/>
      <c r="Z9" s="5"/>
      <c r="AA9" s="5"/>
      <c r="AB9" s="5"/>
      <c r="AC9" s="5"/>
    </row>
    <row r="10" spans="1:29" ht="23.25" customHeight="1" x14ac:dyDescent="0.15">
      <c r="B10" s="65" t="s">
        <v>72</v>
      </c>
      <c r="C10" s="65"/>
      <c r="D10" s="65"/>
      <c r="E10" s="17"/>
      <c r="F10" s="81" t="s">
        <v>53</v>
      </c>
      <c r="G10" s="81"/>
      <c r="H10" s="25"/>
      <c r="I10" s="8">
        <v>4312</v>
      </c>
      <c r="J10" s="5">
        <v>0.4</v>
      </c>
      <c r="K10" s="49" t="s">
        <v>123</v>
      </c>
      <c r="L10" s="8">
        <v>4166</v>
      </c>
      <c r="M10" s="5">
        <v>0.4</v>
      </c>
      <c r="N10" s="49" t="s">
        <v>123</v>
      </c>
      <c r="O10" s="8">
        <v>4080</v>
      </c>
      <c r="P10" s="5">
        <v>0.3</v>
      </c>
      <c r="Q10" s="49" t="s">
        <v>123</v>
      </c>
      <c r="R10" s="8">
        <v>5135</v>
      </c>
      <c r="S10" s="5">
        <v>0.4</v>
      </c>
      <c r="T10" s="49" t="s">
        <v>123</v>
      </c>
      <c r="U10" s="56">
        <v>4393</v>
      </c>
      <c r="V10" s="41">
        <v>0.4</v>
      </c>
      <c r="W10" s="57" t="s">
        <v>123</v>
      </c>
      <c r="Y10" s="5"/>
      <c r="Z10" s="16"/>
      <c r="AA10" s="5"/>
      <c r="AB10" s="5"/>
      <c r="AC10" s="5"/>
    </row>
    <row r="11" spans="1:29" ht="23.25" customHeight="1" x14ac:dyDescent="0.15">
      <c r="B11" s="15" t="s">
        <v>73</v>
      </c>
      <c r="C11" s="81" t="s">
        <v>29</v>
      </c>
      <c r="D11" s="81"/>
      <c r="E11" s="81"/>
      <c r="F11" s="81"/>
      <c r="G11" s="81"/>
      <c r="H11" s="25"/>
      <c r="I11" s="8">
        <v>83577</v>
      </c>
      <c r="J11" s="5">
        <v>6.8</v>
      </c>
      <c r="K11" s="5">
        <v>5</v>
      </c>
      <c r="L11" s="8">
        <v>76756</v>
      </c>
      <c r="M11" s="5">
        <v>6.5</v>
      </c>
      <c r="N11" s="5">
        <v>-8.1999999999999993</v>
      </c>
      <c r="O11" s="8">
        <v>78173</v>
      </c>
      <c r="P11" s="5">
        <v>6.3</v>
      </c>
      <c r="Q11" s="5">
        <v>1.8</v>
      </c>
      <c r="R11" s="8">
        <v>77094</v>
      </c>
      <c r="S11" s="5">
        <v>6.4</v>
      </c>
      <c r="T11" s="5">
        <v>-1.4</v>
      </c>
      <c r="U11" s="56">
        <v>78237</v>
      </c>
      <c r="V11" s="41">
        <v>6.8</v>
      </c>
      <c r="W11" s="41">
        <v>1.5</v>
      </c>
      <c r="Y11" s="5"/>
      <c r="Z11" s="5"/>
      <c r="AA11" s="5"/>
      <c r="AB11" s="5"/>
      <c r="AC11" s="5"/>
    </row>
    <row r="12" spans="1:29" ht="23.25" customHeight="1" x14ac:dyDescent="0.15">
      <c r="B12" s="65" t="s">
        <v>74</v>
      </c>
      <c r="C12" s="65"/>
      <c r="D12" s="65"/>
      <c r="E12" s="17"/>
      <c r="F12" s="81" t="s">
        <v>32</v>
      </c>
      <c r="G12" s="81"/>
      <c r="H12" s="25"/>
      <c r="I12" s="8">
        <v>86882</v>
      </c>
      <c r="J12" s="5">
        <v>7.1</v>
      </c>
      <c r="K12" s="5">
        <v>4.2</v>
      </c>
      <c r="L12" s="8">
        <v>79699</v>
      </c>
      <c r="M12" s="5">
        <v>6.8</v>
      </c>
      <c r="N12" s="5">
        <v>-8.3000000000000007</v>
      </c>
      <c r="O12" s="8">
        <v>80791</v>
      </c>
      <c r="P12" s="5">
        <v>6.5</v>
      </c>
      <c r="Q12" s="5">
        <v>1.4</v>
      </c>
      <c r="R12" s="8">
        <v>79307</v>
      </c>
      <c r="S12" s="5">
        <v>6.6</v>
      </c>
      <c r="T12" s="5">
        <v>-1.8</v>
      </c>
      <c r="U12" s="56">
        <v>79751</v>
      </c>
      <c r="V12" s="41">
        <v>7</v>
      </c>
      <c r="W12" s="41">
        <v>0.6</v>
      </c>
      <c r="Y12" s="5"/>
      <c r="Z12" s="5"/>
      <c r="AA12" s="5"/>
      <c r="AB12" s="5"/>
      <c r="AC12" s="5"/>
    </row>
    <row r="13" spans="1:29" ht="23.25" customHeight="1" x14ac:dyDescent="0.15">
      <c r="B13" s="65" t="s">
        <v>75</v>
      </c>
      <c r="C13" s="65"/>
      <c r="D13" s="65"/>
      <c r="E13" s="17"/>
      <c r="F13" s="81" t="s">
        <v>33</v>
      </c>
      <c r="G13" s="81"/>
      <c r="H13" s="25"/>
      <c r="I13" s="8">
        <v>3305</v>
      </c>
      <c r="J13" s="5">
        <v>0.3</v>
      </c>
      <c r="K13" s="5">
        <v>-13.4</v>
      </c>
      <c r="L13" s="8">
        <v>2943</v>
      </c>
      <c r="M13" s="5">
        <v>0.3</v>
      </c>
      <c r="N13" s="5">
        <v>-11</v>
      </c>
      <c r="O13" s="8">
        <v>2619</v>
      </c>
      <c r="P13" s="5">
        <v>0.2</v>
      </c>
      <c r="Q13" s="5">
        <v>-11</v>
      </c>
      <c r="R13" s="8">
        <v>2214</v>
      </c>
      <c r="S13" s="5">
        <v>0.2</v>
      </c>
      <c r="T13" s="5">
        <v>-15.5</v>
      </c>
      <c r="U13" s="56">
        <v>1514</v>
      </c>
      <c r="V13" s="41">
        <v>0.1</v>
      </c>
      <c r="W13" s="41">
        <v>-31.6</v>
      </c>
      <c r="Y13" s="5"/>
      <c r="Z13" s="5"/>
      <c r="AA13" s="5"/>
      <c r="AB13" s="5"/>
      <c r="AC13" s="5"/>
    </row>
    <row r="14" spans="1:29" ht="23.25" customHeight="1" x14ac:dyDescent="0.15">
      <c r="B14" s="65" t="s">
        <v>76</v>
      </c>
      <c r="C14" s="65"/>
      <c r="D14" s="15"/>
      <c r="E14" s="81" t="s">
        <v>34</v>
      </c>
      <c r="F14" s="81"/>
      <c r="G14" s="81"/>
      <c r="H14" s="25"/>
      <c r="I14" s="8">
        <v>286</v>
      </c>
      <c r="J14" s="5">
        <v>0</v>
      </c>
      <c r="K14" s="50" t="s">
        <v>123</v>
      </c>
      <c r="L14" s="8">
        <v>-240</v>
      </c>
      <c r="M14" s="50" t="s">
        <v>122</v>
      </c>
      <c r="N14" s="50" t="s">
        <v>123</v>
      </c>
      <c r="O14" s="8">
        <v>-132</v>
      </c>
      <c r="P14" s="50" t="s">
        <v>122</v>
      </c>
      <c r="Q14" s="50" t="s">
        <v>123</v>
      </c>
      <c r="R14" s="8">
        <v>121</v>
      </c>
      <c r="S14" s="5">
        <v>0</v>
      </c>
      <c r="T14" s="50" t="s">
        <v>123</v>
      </c>
      <c r="U14" s="56">
        <v>356</v>
      </c>
      <c r="V14" s="41">
        <v>0</v>
      </c>
      <c r="W14" s="58" t="s">
        <v>123</v>
      </c>
      <c r="Y14" s="5"/>
      <c r="Z14" s="5"/>
      <c r="AA14" s="5"/>
      <c r="AB14" s="5"/>
      <c r="AC14" s="5"/>
    </row>
    <row r="15" spans="1:29" ht="23.25" customHeight="1" x14ac:dyDescent="0.15">
      <c r="B15" s="65" t="s">
        <v>77</v>
      </c>
      <c r="C15" s="65"/>
      <c r="D15" s="65"/>
      <c r="E15" s="17"/>
      <c r="F15" s="81" t="s">
        <v>32</v>
      </c>
      <c r="G15" s="81"/>
      <c r="H15" s="25"/>
      <c r="I15" s="8">
        <v>1218</v>
      </c>
      <c r="J15" s="5">
        <v>0.1</v>
      </c>
      <c r="K15" s="5">
        <v>6.2</v>
      </c>
      <c r="L15" s="8">
        <v>525</v>
      </c>
      <c r="M15" s="5">
        <v>0</v>
      </c>
      <c r="N15" s="5">
        <v>-56.9</v>
      </c>
      <c r="O15" s="8">
        <v>492</v>
      </c>
      <c r="P15" s="5">
        <v>0</v>
      </c>
      <c r="Q15" s="5">
        <v>-6.3</v>
      </c>
      <c r="R15" s="8">
        <v>616</v>
      </c>
      <c r="S15" s="5">
        <v>0.1</v>
      </c>
      <c r="T15" s="5">
        <v>25.2</v>
      </c>
      <c r="U15" s="56">
        <v>748</v>
      </c>
      <c r="V15" s="41">
        <v>0.1</v>
      </c>
      <c r="W15" s="41">
        <v>21.4</v>
      </c>
      <c r="Y15" s="5"/>
      <c r="Z15" s="5"/>
      <c r="AA15" s="5"/>
      <c r="AB15" s="5"/>
      <c r="AC15" s="5"/>
    </row>
    <row r="16" spans="1:29" ht="23.25" customHeight="1" x14ac:dyDescent="0.15">
      <c r="B16" s="65" t="s">
        <v>75</v>
      </c>
      <c r="C16" s="65"/>
      <c r="D16" s="65"/>
      <c r="E16" s="17"/>
      <c r="F16" s="81" t="s">
        <v>33</v>
      </c>
      <c r="G16" s="81"/>
      <c r="H16" s="25"/>
      <c r="I16" s="8">
        <v>932</v>
      </c>
      <c r="J16" s="5">
        <v>0.1</v>
      </c>
      <c r="K16" s="5">
        <v>-17.2</v>
      </c>
      <c r="L16" s="8">
        <v>765</v>
      </c>
      <c r="M16" s="5">
        <v>0.1</v>
      </c>
      <c r="N16" s="5">
        <v>-17.899999999999999</v>
      </c>
      <c r="O16" s="8">
        <v>623</v>
      </c>
      <c r="P16" s="5">
        <v>0</v>
      </c>
      <c r="Q16" s="5">
        <v>-18.600000000000001</v>
      </c>
      <c r="R16" s="8">
        <v>495</v>
      </c>
      <c r="S16" s="5">
        <v>0</v>
      </c>
      <c r="T16" s="5">
        <v>-20.5</v>
      </c>
      <c r="U16" s="56">
        <v>392</v>
      </c>
      <c r="V16" s="41">
        <v>0</v>
      </c>
      <c r="W16" s="41">
        <v>-20.8</v>
      </c>
      <c r="Y16" s="5"/>
      <c r="Z16" s="5"/>
      <c r="AA16" s="5"/>
      <c r="AB16" s="5"/>
      <c r="AC16" s="5"/>
    </row>
    <row r="17" spans="2:29" ht="23.25" customHeight="1" x14ac:dyDescent="0.15">
      <c r="B17" s="65" t="s">
        <v>78</v>
      </c>
      <c r="C17" s="65"/>
      <c r="D17" s="15"/>
      <c r="E17" s="81" t="s">
        <v>35</v>
      </c>
      <c r="F17" s="81"/>
      <c r="G17" s="81"/>
      <c r="H17" s="25"/>
      <c r="I17" s="8">
        <v>82583</v>
      </c>
      <c r="J17" s="5">
        <v>6.7</v>
      </c>
      <c r="K17" s="5">
        <v>4.8</v>
      </c>
      <c r="L17" s="8">
        <v>76255</v>
      </c>
      <c r="M17" s="5">
        <v>6.5</v>
      </c>
      <c r="N17" s="5">
        <v>-7.7</v>
      </c>
      <c r="O17" s="8">
        <v>77453</v>
      </c>
      <c r="P17" s="5">
        <v>6.2</v>
      </c>
      <c r="Q17" s="5">
        <v>1.6</v>
      </c>
      <c r="R17" s="8">
        <v>76057</v>
      </c>
      <c r="S17" s="5">
        <v>6.3</v>
      </c>
      <c r="T17" s="5">
        <v>-1.8</v>
      </c>
      <c r="U17" s="56">
        <v>77018</v>
      </c>
      <c r="V17" s="41">
        <v>6.7</v>
      </c>
      <c r="W17" s="41">
        <v>1.3</v>
      </c>
      <c r="Y17" s="5"/>
      <c r="Z17" s="5"/>
      <c r="AA17" s="5"/>
      <c r="AB17" s="5"/>
      <c r="AC17" s="5"/>
    </row>
    <row r="18" spans="2:29" ht="23.25" customHeight="1" x14ac:dyDescent="0.15">
      <c r="B18" s="65" t="s">
        <v>36</v>
      </c>
      <c r="C18" s="65"/>
      <c r="D18" s="65"/>
      <c r="E18" s="15"/>
      <c r="F18" s="81" t="s">
        <v>37</v>
      </c>
      <c r="G18" s="81"/>
      <c r="H18" s="25"/>
      <c r="I18" s="8">
        <v>8115</v>
      </c>
      <c r="J18" s="5">
        <v>0.7</v>
      </c>
      <c r="K18" s="5">
        <v>122.3</v>
      </c>
      <c r="L18" s="8">
        <v>8851</v>
      </c>
      <c r="M18" s="5">
        <v>0.8</v>
      </c>
      <c r="N18" s="5">
        <v>9.1</v>
      </c>
      <c r="O18" s="8">
        <v>9706</v>
      </c>
      <c r="P18" s="5">
        <v>0.8</v>
      </c>
      <c r="Q18" s="5">
        <v>9.6999999999999993</v>
      </c>
      <c r="R18" s="8">
        <v>10739</v>
      </c>
      <c r="S18" s="5">
        <v>0.9</v>
      </c>
      <c r="T18" s="5">
        <v>10.6</v>
      </c>
      <c r="U18" s="56">
        <v>12316</v>
      </c>
      <c r="V18" s="41">
        <v>1.1000000000000001</v>
      </c>
      <c r="W18" s="41">
        <v>14.7</v>
      </c>
      <c r="Y18" s="5"/>
      <c r="Z18" s="5"/>
      <c r="AA18" s="5"/>
      <c r="AB18" s="5"/>
      <c r="AC18" s="5"/>
    </row>
    <row r="19" spans="2:29" ht="23.25" customHeight="1" x14ac:dyDescent="0.15">
      <c r="B19" s="65" t="s">
        <v>30</v>
      </c>
      <c r="C19" s="65"/>
      <c r="D19" s="65"/>
      <c r="E19" s="65"/>
      <c r="F19" s="65"/>
      <c r="G19" s="22" t="s">
        <v>32</v>
      </c>
      <c r="H19" s="25"/>
      <c r="I19" s="8">
        <v>10334</v>
      </c>
      <c r="J19" s="5">
        <v>0.8</v>
      </c>
      <c r="K19" s="5">
        <v>66.900000000000006</v>
      </c>
      <c r="L19" s="8">
        <v>10913</v>
      </c>
      <c r="M19" s="5">
        <v>0.9</v>
      </c>
      <c r="N19" s="5">
        <v>5.6</v>
      </c>
      <c r="O19" s="8">
        <v>11596</v>
      </c>
      <c r="P19" s="5">
        <v>0.9</v>
      </c>
      <c r="Q19" s="5">
        <v>6.3</v>
      </c>
      <c r="R19" s="8">
        <v>12343</v>
      </c>
      <c r="S19" s="5">
        <v>1</v>
      </c>
      <c r="T19" s="5">
        <v>6.4</v>
      </c>
      <c r="U19" s="56">
        <v>13335</v>
      </c>
      <c r="V19" s="41">
        <v>1.2</v>
      </c>
      <c r="W19" s="41">
        <v>8</v>
      </c>
      <c r="Y19" s="5"/>
      <c r="Z19" s="15"/>
      <c r="AA19" s="5"/>
      <c r="AB19" s="5"/>
      <c r="AC19" s="5"/>
    </row>
    <row r="20" spans="2:29" ht="23.25" customHeight="1" x14ac:dyDescent="0.15">
      <c r="B20" s="65" t="s">
        <v>31</v>
      </c>
      <c r="C20" s="65"/>
      <c r="D20" s="65"/>
      <c r="E20" s="65"/>
      <c r="F20" s="65"/>
      <c r="G20" s="22" t="s">
        <v>33</v>
      </c>
      <c r="H20" s="25"/>
      <c r="I20" s="8">
        <v>2220</v>
      </c>
      <c r="J20" s="5">
        <v>0.2</v>
      </c>
      <c r="K20" s="5">
        <v>-12.7</v>
      </c>
      <c r="L20" s="8">
        <v>2062</v>
      </c>
      <c r="M20" s="5">
        <v>0.2</v>
      </c>
      <c r="N20" s="5">
        <v>-7.1</v>
      </c>
      <c r="O20" s="8">
        <v>1889</v>
      </c>
      <c r="P20" s="5">
        <v>0.2</v>
      </c>
      <c r="Q20" s="5">
        <v>-8.4</v>
      </c>
      <c r="R20" s="8">
        <v>1604</v>
      </c>
      <c r="S20" s="5">
        <v>0.1</v>
      </c>
      <c r="T20" s="5">
        <v>-15.1</v>
      </c>
      <c r="U20" s="56">
        <v>1019</v>
      </c>
      <c r="V20" s="41">
        <v>0.1</v>
      </c>
      <c r="W20" s="41">
        <v>-36.5</v>
      </c>
      <c r="Y20" s="5"/>
      <c r="Z20" s="5"/>
      <c r="AA20" s="5"/>
      <c r="AB20" s="5"/>
      <c r="AC20" s="5"/>
    </row>
    <row r="21" spans="2:29" ht="23.25" customHeight="1" x14ac:dyDescent="0.15">
      <c r="B21" s="65" t="s">
        <v>38</v>
      </c>
      <c r="C21" s="65"/>
      <c r="D21" s="65"/>
      <c r="E21" s="15"/>
      <c r="F21" s="81" t="s">
        <v>54</v>
      </c>
      <c r="G21" s="81"/>
      <c r="H21" s="25"/>
      <c r="I21" s="8">
        <v>37592</v>
      </c>
      <c r="J21" s="5">
        <v>3.1</v>
      </c>
      <c r="K21" s="5">
        <v>5.3</v>
      </c>
      <c r="L21" s="8">
        <v>32448</v>
      </c>
      <c r="M21" s="5">
        <v>2.8</v>
      </c>
      <c r="N21" s="5">
        <v>-13.7</v>
      </c>
      <c r="O21" s="8">
        <v>33037</v>
      </c>
      <c r="P21" s="5">
        <v>2.6</v>
      </c>
      <c r="Q21" s="5">
        <v>1.8</v>
      </c>
      <c r="R21" s="8">
        <v>30006</v>
      </c>
      <c r="S21" s="5">
        <v>2.5</v>
      </c>
      <c r="T21" s="5">
        <v>-9.1999999999999993</v>
      </c>
      <c r="U21" s="56">
        <v>31511</v>
      </c>
      <c r="V21" s="41">
        <v>2.8</v>
      </c>
      <c r="W21" s="41">
        <v>5</v>
      </c>
      <c r="Y21" s="5"/>
      <c r="Z21" s="5"/>
      <c r="AA21" s="5"/>
      <c r="AB21" s="5"/>
      <c r="AC21" s="5"/>
    </row>
    <row r="22" spans="2:29" ht="23.25" customHeight="1" x14ac:dyDescent="0.15">
      <c r="B22" s="65" t="s">
        <v>79</v>
      </c>
      <c r="C22" s="65"/>
      <c r="D22" s="65"/>
      <c r="E22" s="15"/>
      <c r="F22" s="80" t="s">
        <v>107</v>
      </c>
      <c r="G22" s="81"/>
      <c r="H22" s="25"/>
      <c r="I22" s="8">
        <v>32765</v>
      </c>
      <c r="J22" s="5">
        <v>2.7</v>
      </c>
      <c r="K22" s="5">
        <v>-6</v>
      </c>
      <c r="L22" s="8">
        <v>30301</v>
      </c>
      <c r="M22" s="5">
        <v>2.6</v>
      </c>
      <c r="N22" s="5">
        <v>-7.5</v>
      </c>
      <c r="O22" s="8">
        <v>30128</v>
      </c>
      <c r="P22" s="5">
        <v>2.4</v>
      </c>
      <c r="Q22" s="5">
        <v>-0.6</v>
      </c>
      <c r="R22" s="8">
        <v>30259</v>
      </c>
      <c r="S22" s="5">
        <v>2.5</v>
      </c>
      <c r="T22" s="5">
        <v>0.4</v>
      </c>
      <c r="U22" s="56">
        <v>28981</v>
      </c>
      <c r="V22" s="41">
        <v>2.5</v>
      </c>
      <c r="W22" s="41">
        <v>-4.2</v>
      </c>
      <c r="Y22" s="5"/>
      <c r="Z22" s="5"/>
      <c r="AA22" s="5"/>
      <c r="AB22" s="5"/>
      <c r="AC22" s="5"/>
    </row>
    <row r="23" spans="2:29" ht="23.25" customHeight="1" x14ac:dyDescent="0.15">
      <c r="B23" s="65" t="s">
        <v>63</v>
      </c>
      <c r="C23" s="65"/>
      <c r="D23" s="65"/>
      <c r="E23" s="15"/>
      <c r="F23" s="81" t="s">
        <v>55</v>
      </c>
      <c r="G23" s="81"/>
      <c r="H23" s="25"/>
      <c r="I23" s="8">
        <v>4111</v>
      </c>
      <c r="J23" s="5">
        <v>0.3</v>
      </c>
      <c r="K23" s="5">
        <v>-11.2</v>
      </c>
      <c r="L23" s="8">
        <v>4655</v>
      </c>
      <c r="M23" s="5">
        <v>0.4</v>
      </c>
      <c r="N23" s="5">
        <v>13.2</v>
      </c>
      <c r="O23" s="8">
        <v>4581</v>
      </c>
      <c r="P23" s="5">
        <v>0.4</v>
      </c>
      <c r="Q23" s="5">
        <v>-1.6</v>
      </c>
      <c r="R23" s="8">
        <v>5053</v>
      </c>
      <c r="S23" s="5">
        <v>0.4</v>
      </c>
      <c r="T23" s="5">
        <v>10.3</v>
      </c>
      <c r="U23" s="56">
        <v>4210</v>
      </c>
      <c r="V23" s="41">
        <v>0.4</v>
      </c>
      <c r="W23" s="41">
        <v>-16.7</v>
      </c>
      <c r="Y23" s="5"/>
      <c r="Z23" s="5"/>
      <c r="AA23" s="5"/>
      <c r="AB23" s="5"/>
      <c r="AC23" s="5"/>
    </row>
    <row r="24" spans="2:29" ht="23.25" customHeight="1" x14ac:dyDescent="0.15">
      <c r="B24" s="65" t="s">
        <v>56</v>
      </c>
      <c r="C24" s="65"/>
      <c r="D24" s="15"/>
      <c r="E24" s="80" t="s">
        <v>64</v>
      </c>
      <c r="F24" s="80"/>
      <c r="G24" s="81"/>
      <c r="H24" s="25"/>
      <c r="I24" s="8">
        <v>708</v>
      </c>
      <c r="J24" s="5">
        <v>0.1</v>
      </c>
      <c r="K24" s="5">
        <v>-3.3</v>
      </c>
      <c r="L24" s="8">
        <v>741</v>
      </c>
      <c r="M24" s="5">
        <v>0.1</v>
      </c>
      <c r="N24" s="5">
        <v>4.7</v>
      </c>
      <c r="O24" s="8">
        <v>851</v>
      </c>
      <c r="P24" s="5">
        <v>0.1</v>
      </c>
      <c r="Q24" s="5">
        <v>14.8</v>
      </c>
      <c r="R24" s="8">
        <v>915</v>
      </c>
      <c r="S24" s="5">
        <v>0.1</v>
      </c>
      <c r="T24" s="5">
        <v>7.5</v>
      </c>
      <c r="U24" s="56">
        <v>863</v>
      </c>
      <c r="V24" s="41">
        <v>0.1</v>
      </c>
      <c r="W24" s="41">
        <v>-5.7</v>
      </c>
      <c r="Y24" s="5"/>
      <c r="Z24" s="5"/>
      <c r="AA24" s="5"/>
      <c r="AB24" s="5"/>
      <c r="AC24" s="5"/>
    </row>
    <row r="25" spans="2:29" ht="23.25" customHeight="1" x14ac:dyDescent="0.15">
      <c r="B25" s="65" t="s">
        <v>30</v>
      </c>
      <c r="C25" s="65"/>
      <c r="D25" s="65"/>
      <c r="E25" s="65"/>
      <c r="F25" s="81" t="s">
        <v>32</v>
      </c>
      <c r="G25" s="81"/>
      <c r="H25" s="25"/>
      <c r="I25" s="8">
        <v>861</v>
      </c>
      <c r="J25" s="5">
        <v>0.1</v>
      </c>
      <c r="K25" s="5">
        <v>-2.4</v>
      </c>
      <c r="L25" s="8">
        <v>857</v>
      </c>
      <c r="M25" s="5">
        <v>0.1</v>
      </c>
      <c r="N25" s="5">
        <v>-0.5</v>
      </c>
      <c r="O25" s="8">
        <v>957</v>
      </c>
      <c r="P25" s="5">
        <v>0.1</v>
      </c>
      <c r="Q25" s="5">
        <v>11.7</v>
      </c>
      <c r="R25" s="8">
        <v>1030</v>
      </c>
      <c r="S25" s="5">
        <v>0.1</v>
      </c>
      <c r="T25" s="5">
        <v>7.6</v>
      </c>
      <c r="U25" s="56">
        <v>965</v>
      </c>
      <c r="V25" s="41">
        <v>0.1</v>
      </c>
      <c r="W25" s="41">
        <v>-6.3</v>
      </c>
      <c r="Y25" s="5"/>
      <c r="Z25" s="5"/>
      <c r="AA25" s="5"/>
      <c r="AB25" s="5"/>
      <c r="AC25" s="5"/>
    </row>
    <row r="26" spans="2:29" ht="23.25" customHeight="1" x14ac:dyDescent="0.15">
      <c r="B26" s="65" t="s">
        <v>31</v>
      </c>
      <c r="C26" s="65"/>
      <c r="D26" s="65"/>
      <c r="E26" s="65"/>
      <c r="F26" s="81" t="s">
        <v>33</v>
      </c>
      <c r="G26" s="81"/>
      <c r="H26" s="25"/>
      <c r="I26" s="8">
        <v>153</v>
      </c>
      <c r="J26" s="5">
        <v>0</v>
      </c>
      <c r="K26" s="5">
        <v>2</v>
      </c>
      <c r="L26" s="8">
        <v>116</v>
      </c>
      <c r="M26" s="5">
        <v>0</v>
      </c>
      <c r="N26" s="5">
        <v>-24.2</v>
      </c>
      <c r="O26" s="8">
        <v>106</v>
      </c>
      <c r="P26" s="5">
        <v>0</v>
      </c>
      <c r="Q26" s="5">
        <v>-8.6</v>
      </c>
      <c r="R26" s="8">
        <v>115</v>
      </c>
      <c r="S26" s="5">
        <v>0</v>
      </c>
      <c r="T26" s="5">
        <v>8.5</v>
      </c>
      <c r="U26" s="56">
        <v>102</v>
      </c>
      <c r="V26" s="41">
        <v>0</v>
      </c>
      <c r="W26" s="41">
        <v>-11.3</v>
      </c>
      <c r="Y26" s="5"/>
      <c r="Z26" s="5"/>
      <c r="AA26" s="5"/>
      <c r="AB26" s="5"/>
      <c r="AC26" s="5"/>
    </row>
    <row r="27" spans="2:29" ht="23.25" customHeight="1" x14ac:dyDescent="0.15">
      <c r="B27" s="15" t="s">
        <v>23</v>
      </c>
      <c r="C27" s="80" t="s">
        <v>57</v>
      </c>
      <c r="D27" s="81"/>
      <c r="E27" s="81"/>
      <c r="F27" s="81"/>
      <c r="G27" s="81"/>
      <c r="H27" s="25"/>
      <c r="I27" s="8">
        <v>305374</v>
      </c>
      <c r="J27" s="5">
        <v>25</v>
      </c>
      <c r="K27" s="5">
        <v>20.6</v>
      </c>
      <c r="L27" s="8">
        <v>249468</v>
      </c>
      <c r="M27" s="5">
        <v>21.2</v>
      </c>
      <c r="N27" s="5">
        <v>-18.3</v>
      </c>
      <c r="O27" s="8">
        <v>329736</v>
      </c>
      <c r="P27" s="5">
        <v>26.4</v>
      </c>
      <c r="Q27" s="5">
        <v>32.200000000000003</v>
      </c>
      <c r="R27" s="8">
        <v>277133</v>
      </c>
      <c r="S27" s="5">
        <v>23</v>
      </c>
      <c r="T27" s="5">
        <v>-16</v>
      </c>
      <c r="U27" s="56">
        <v>211890</v>
      </c>
      <c r="V27" s="41">
        <v>18.5</v>
      </c>
      <c r="W27" s="41">
        <v>-23.5</v>
      </c>
      <c r="Y27" s="5"/>
      <c r="Z27" s="5"/>
      <c r="AA27" s="5"/>
      <c r="AB27" s="5"/>
      <c r="AC27" s="5"/>
    </row>
    <row r="28" spans="2:29" ht="23.25" customHeight="1" x14ac:dyDescent="0.15">
      <c r="B28" s="65" t="s">
        <v>14</v>
      </c>
      <c r="C28" s="65"/>
      <c r="D28" s="17"/>
      <c r="E28" s="81" t="s">
        <v>39</v>
      </c>
      <c r="F28" s="81"/>
      <c r="G28" s="84"/>
      <c r="H28" s="25"/>
      <c r="I28" s="8">
        <v>188103</v>
      </c>
      <c r="J28" s="5">
        <v>15.4</v>
      </c>
      <c r="K28" s="5">
        <v>30.7</v>
      </c>
      <c r="L28" s="8">
        <v>138821</v>
      </c>
      <c r="M28" s="5">
        <v>11.8</v>
      </c>
      <c r="N28" s="5">
        <v>-26.2</v>
      </c>
      <c r="O28" s="8">
        <v>223878</v>
      </c>
      <c r="P28" s="5">
        <v>17.899999999999999</v>
      </c>
      <c r="Q28" s="5">
        <v>61.3</v>
      </c>
      <c r="R28" s="8">
        <v>182480</v>
      </c>
      <c r="S28" s="5">
        <v>15.1</v>
      </c>
      <c r="T28" s="5">
        <v>-18.5</v>
      </c>
      <c r="U28" s="56">
        <v>118691</v>
      </c>
      <c r="V28" s="41">
        <v>10.4</v>
      </c>
      <c r="W28" s="41">
        <v>-35</v>
      </c>
      <c r="Y28" s="5"/>
      <c r="Z28" s="5"/>
      <c r="AA28" s="5"/>
      <c r="AB28" s="5"/>
      <c r="AC28" s="5"/>
    </row>
    <row r="29" spans="2:29" ht="23.25" customHeight="1" x14ac:dyDescent="0.15">
      <c r="B29" s="65" t="s">
        <v>15</v>
      </c>
      <c r="C29" s="65"/>
      <c r="D29" s="15"/>
      <c r="E29" s="81" t="s">
        <v>40</v>
      </c>
      <c r="F29" s="81"/>
      <c r="G29" s="81"/>
      <c r="H29" s="25"/>
      <c r="I29" s="8">
        <v>3058</v>
      </c>
      <c r="J29" s="5">
        <v>0.2</v>
      </c>
      <c r="K29" s="5">
        <v>-23.6</v>
      </c>
      <c r="L29" s="8">
        <v>1506</v>
      </c>
      <c r="M29" s="5">
        <v>0.1</v>
      </c>
      <c r="N29" s="5">
        <v>-50.8</v>
      </c>
      <c r="O29" s="8">
        <v>665</v>
      </c>
      <c r="P29" s="5">
        <v>0.1</v>
      </c>
      <c r="Q29" s="5">
        <v>-55.8</v>
      </c>
      <c r="R29" s="8">
        <v>234</v>
      </c>
      <c r="S29" s="5">
        <v>0</v>
      </c>
      <c r="T29" s="5">
        <v>-64.8</v>
      </c>
      <c r="U29" s="56">
        <v>272</v>
      </c>
      <c r="V29" s="41">
        <v>0</v>
      </c>
      <c r="W29" s="41">
        <v>16.2</v>
      </c>
      <c r="Y29" s="5"/>
      <c r="Z29" s="5"/>
      <c r="AA29" s="5"/>
      <c r="AB29" s="5"/>
      <c r="AC29" s="5"/>
    </row>
    <row r="30" spans="2:29" ht="23.25" customHeight="1" x14ac:dyDescent="0.15">
      <c r="B30" s="65" t="s">
        <v>16</v>
      </c>
      <c r="C30" s="65"/>
      <c r="D30" s="15"/>
      <c r="E30" s="81" t="s">
        <v>41</v>
      </c>
      <c r="F30" s="81"/>
      <c r="G30" s="81"/>
      <c r="H30" s="25"/>
      <c r="I30" s="8">
        <v>114214</v>
      </c>
      <c r="J30" s="5">
        <v>9.3000000000000007</v>
      </c>
      <c r="K30" s="5">
        <v>8.4</v>
      </c>
      <c r="L30" s="8">
        <v>109142</v>
      </c>
      <c r="M30" s="5">
        <v>9.3000000000000007</v>
      </c>
      <c r="N30" s="5">
        <v>-4.4000000000000004</v>
      </c>
      <c r="O30" s="8">
        <v>105193</v>
      </c>
      <c r="P30" s="5">
        <v>8.4</v>
      </c>
      <c r="Q30" s="5">
        <v>-3.6</v>
      </c>
      <c r="R30" s="8">
        <v>94419</v>
      </c>
      <c r="S30" s="5">
        <v>7.8</v>
      </c>
      <c r="T30" s="5">
        <v>-10.199999999999999</v>
      </c>
      <c r="U30" s="56">
        <v>92928</v>
      </c>
      <c r="V30" s="41">
        <v>8.1</v>
      </c>
      <c r="W30" s="41">
        <v>-1.6</v>
      </c>
      <c r="Y30" s="5"/>
      <c r="Z30" s="5"/>
      <c r="AA30" s="5"/>
      <c r="AB30" s="5"/>
      <c r="AC30" s="5"/>
    </row>
    <row r="31" spans="2:29" ht="23.25" customHeight="1" x14ac:dyDescent="0.15">
      <c r="B31" s="65" t="s">
        <v>30</v>
      </c>
      <c r="C31" s="65"/>
      <c r="D31" s="65"/>
      <c r="E31" s="65"/>
      <c r="F31" s="81" t="s">
        <v>42</v>
      </c>
      <c r="G31" s="81"/>
      <c r="H31" s="25"/>
      <c r="I31" s="8">
        <v>7990</v>
      </c>
      <c r="J31" s="5">
        <v>0.7</v>
      </c>
      <c r="K31" s="5">
        <v>52.8</v>
      </c>
      <c r="L31" s="8">
        <v>9449</v>
      </c>
      <c r="M31" s="5">
        <v>0.8</v>
      </c>
      <c r="N31" s="5">
        <v>18.3</v>
      </c>
      <c r="O31" s="8">
        <v>11249</v>
      </c>
      <c r="P31" s="5">
        <v>0.9</v>
      </c>
      <c r="Q31" s="5">
        <v>19</v>
      </c>
      <c r="R31" s="8">
        <v>6991</v>
      </c>
      <c r="S31" s="5">
        <v>0.6</v>
      </c>
      <c r="T31" s="5">
        <v>-37.9</v>
      </c>
      <c r="U31" s="56">
        <v>6288</v>
      </c>
      <c r="V31" s="41">
        <v>0.5</v>
      </c>
      <c r="W31" s="41">
        <v>-10.1</v>
      </c>
      <c r="Y31" s="5"/>
      <c r="Z31" s="5"/>
      <c r="AA31" s="5"/>
      <c r="AB31" s="5"/>
      <c r="AC31" s="5"/>
    </row>
    <row r="32" spans="2:29" ht="23.25" customHeight="1" x14ac:dyDescent="0.15">
      <c r="B32" s="65" t="s">
        <v>31</v>
      </c>
      <c r="C32" s="65"/>
      <c r="D32" s="65"/>
      <c r="E32" s="65"/>
      <c r="F32" s="81" t="s">
        <v>43</v>
      </c>
      <c r="G32" s="81"/>
      <c r="H32" s="25"/>
      <c r="I32" s="8">
        <v>49461</v>
      </c>
      <c r="J32" s="5">
        <v>4</v>
      </c>
      <c r="K32" s="5">
        <v>13.5</v>
      </c>
      <c r="L32" s="8">
        <v>42850</v>
      </c>
      <c r="M32" s="5">
        <v>3.6</v>
      </c>
      <c r="N32" s="5">
        <v>-13.4</v>
      </c>
      <c r="O32" s="8">
        <v>38519</v>
      </c>
      <c r="P32" s="5">
        <v>3.1</v>
      </c>
      <c r="Q32" s="5">
        <v>-10.1</v>
      </c>
      <c r="R32" s="8">
        <v>33532</v>
      </c>
      <c r="S32" s="5">
        <v>2.8</v>
      </c>
      <c r="T32" s="5">
        <v>-12.9</v>
      </c>
      <c r="U32" s="59">
        <v>32944</v>
      </c>
      <c r="V32" s="42">
        <v>2.9</v>
      </c>
      <c r="W32" s="42">
        <v>-1.8</v>
      </c>
      <c r="Y32" s="5"/>
      <c r="Z32" s="5"/>
      <c r="AA32" s="5"/>
      <c r="AB32" s="5"/>
      <c r="AC32" s="5"/>
    </row>
    <row r="33" spans="1:29" ht="23.25" customHeight="1" x14ac:dyDescent="0.15">
      <c r="A33" s="23"/>
      <c r="B33" s="64" t="s">
        <v>80</v>
      </c>
      <c r="C33" s="64"/>
      <c r="D33" s="64"/>
      <c r="E33" s="64"/>
      <c r="F33" s="83" t="s">
        <v>44</v>
      </c>
      <c r="G33" s="83"/>
      <c r="H33" s="27"/>
      <c r="I33" s="9">
        <v>56763</v>
      </c>
      <c r="J33" s="6">
        <v>4.5999999999999996</v>
      </c>
      <c r="K33" s="6">
        <v>0.4</v>
      </c>
      <c r="L33" s="9">
        <v>56843</v>
      </c>
      <c r="M33" s="6">
        <v>4.8</v>
      </c>
      <c r="N33" s="6">
        <v>0.1</v>
      </c>
      <c r="O33" s="9">
        <v>55424</v>
      </c>
      <c r="P33" s="6">
        <v>4.4000000000000004</v>
      </c>
      <c r="Q33" s="6">
        <v>-2.5</v>
      </c>
      <c r="R33" s="9">
        <v>53896</v>
      </c>
      <c r="S33" s="6">
        <v>4.5</v>
      </c>
      <c r="T33" s="6">
        <v>-2.8</v>
      </c>
      <c r="U33" s="60">
        <v>53696</v>
      </c>
      <c r="V33" s="45">
        <v>4.7</v>
      </c>
      <c r="W33" s="45">
        <v>-0.4</v>
      </c>
      <c r="Y33" s="5"/>
      <c r="Z33" s="5"/>
      <c r="AA33" s="5"/>
      <c r="AB33" s="5"/>
      <c r="AC33" s="5"/>
    </row>
    <row r="34" spans="1:29" ht="18" customHeight="1" x14ac:dyDescent="0.15">
      <c r="A34" s="1" t="s">
        <v>90</v>
      </c>
      <c r="I34" s="1" t="s">
        <v>125</v>
      </c>
    </row>
    <row r="35" spans="1:29" x14ac:dyDescent="0.15">
      <c r="I35" s="1" t="s">
        <v>127</v>
      </c>
      <c r="O35" s="1" t="s">
        <v>89</v>
      </c>
    </row>
  </sheetData>
  <mergeCells count="60">
    <mergeCell ref="A5:H5"/>
    <mergeCell ref="C6:G6"/>
    <mergeCell ref="A3:H4"/>
    <mergeCell ref="E7:G7"/>
    <mergeCell ref="E8:G8"/>
    <mergeCell ref="B7:C7"/>
    <mergeCell ref="B8:C8"/>
    <mergeCell ref="F9:G9"/>
    <mergeCell ref="F15:G15"/>
    <mergeCell ref="F16:G16"/>
    <mergeCell ref="B14:C14"/>
    <mergeCell ref="B10:D10"/>
    <mergeCell ref="F13:G13"/>
    <mergeCell ref="C11:G11"/>
    <mergeCell ref="B12:D12"/>
    <mergeCell ref="F12:G12"/>
    <mergeCell ref="F10:G10"/>
    <mergeCell ref="E14:G14"/>
    <mergeCell ref="B15:D15"/>
    <mergeCell ref="B16:D16"/>
    <mergeCell ref="B9:D9"/>
    <mergeCell ref="B13:D13"/>
    <mergeCell ref="B18:D18"/>
    <mergeCell ref="F18:G18"/>
    <mergeCell ref="B17:C17"/>
    <mergeCell ref="F21:G21"/>
    <mergeCell ref="E17:G17"/>
    <mergeCell ref="F33:G33"/>
    <mergeCell ref="E28:G28"/>
    <mergeCell ref="B29:C29"/>
    <mergeCell ref="E29:G29"/>
    <mergeCell ref="B30:C30"/>
    <mergeCell ref="E30:G30"/>
    <mergeCell ref="F31:G31"/>
    <mergeCell ref="F32:G32"/>
    <mergeCell ref="B28:C28"/>
    <mergeCell ref="B31:E31"/>
    <mergeCell ref="B32:E32"/>
    <mergeCell ref="B33:E33"/>
    <mergeCell ref="U3:W3"/>
    <mergeCell ref="R3:T3"/>
    <mergeCell ref="O3:Q3"/>
    <mergeCell ref="A1:N1"/>
    <mergeCell ref="O1:W1"/>
    <mergeCell ref="L3:N3"/>
    <mergeCell ref="I3:K3"/>
    <mergeCell ref="C27:G27"/>
    <mergeCell ref="F25:G25"/>
    <mergeCell ref="B19:F19"/>
    <mergeCell ref="B21:D21"/>
    <mergeCell ref="B24:C24"/>
    <mergeCell ref="E24:G24"/>
    <mergeCell ref="B20:F20"/>
    <mergeCell ref="B23:D23"/>
    <mergeCell ref="F23:G23"/>
    <mergeCell ref="F26:G26"/>
    <mergeCell ref="B22:D22"/>
    <mergeCell ref="F22:G22"/>
    <mergeCell ref="B25:E25"/>
    <mergeCell ref="B26:E26"/>
  </mergeCells>
  <phoneticPr fontId="1"/>
  <pageMargins left="0.78740157480314965" right="0.78740157480314965" top="0.86614173228346458" bottom="0.6692913385826772" header="0.51181102362204722" footer="0.51181102362204722"/>
  <pageSetup paperSize="9" pageOrder="overThenDown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2"/>
  <sheetViews>
    <sheetView showGridLines="0" zoomScaleNormal="100" workbookViewId="0">
      <pane xSplit="7" ySplit="4" topLeftCell="I5" activePane="bottomRight" state="frozen"/>
      <selection pane="topRight" activeCell="H1" sqref="H1"/>
      <selection pane="bottomLeft" activeCell="A5" sqref="A5"/>
      <selection pane="bottomRight" sqref="A1:M1"/>
    </sheetView>
  </sheetViews>
  <sheetFormatPr defaultColWidth="9" defaultRowHeight="12" x14ac:dyDescent="0.15"/>
  <cols>
    <col min="1" max="1" width="1" style="1" customWidth="1"/>
    <col min="2" max="2" width="3.25" style="1" customWidth="1"/>
    <col min="3" max="4" width="1.75" style="1" customWidth="1"/>
    <col min="5" max="5" width="20.125" style="1" customWidth="1"/>
    <col min="6" max="6" width="1" style="1" customWidth="1"/>
    <col min="7" max="7" width="12.375" style="1" hidden="1" customWidth="1"/>
    <col min="8" max="8" width="12.5" style="1" customWidth="1"/>
    <col min="9" max="9" width="8" style="1" customWidth="1"/>
    <col min="10" max="10" width="8.5" style="1" customWidth="1"/>
    <col min="11" max="11" width="12.5" style="1" customWidth="1"/>
    <col min="12" max="12" width="8.125" style="1" customWidth="1"/>
    <col min="13" max="13" width="8.5" style="1" customWidth="1"/>
    <col min="14" max="14" width="13.5" style="1" customWidth="1"/>
    <col min="15" max="15" width="7.625" style="1" customWidth="1"/>
    <col min="16" max="16" width="7.875" style="1" customWidth="1"/>
    <col min="17" max="17" width="13.5" style="1" customWidth="1"/>
    <col min="18" max="18" width="7.625" style="1" customWidth="1"/>
    <col min="19" max="19" width="7.875" style="1" customWidth="1"/>
    <col min="20" max="20" width="13.5" style="1" customWidth="1"/>
    <col min="21" max="21" width="7.75" style="1" customWidth="1"/>
    <col min="22" max="22" width="7.875" style="1" customWidth="1"/>
    <col min="23" max="23" width="13.5" style="1" customWidth="1"/>
    <col min="24" max="25" width="7.75" style="1" customWidth="1"/>
    <col min="26" max="16384" width="9" style="1"/>
  </cols>
  <sheetData>
    <row r="1" spans="1:25" ht="18.75" x14ac:dyDescent="0.15">
      <c r="A1" s="67" t="s">
        <v>118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87" t="s">
        <v>45</v>
      </c>
      <c r="O1" s="87"/>
      <c r="P1" s="87"/>
      <c r="Q1" s="87"/>
      <c r="R1" s="87"/>
      <c r="S1" s="87"/>
      <c r="T1" s="87"/>
      <c r="U1" s="87"/>
      <c r="V1" s="87"/>
      <c r="Y1" s="18"/>
    </row>
    <row r="2" spans="1:25" ht="18.75" customHeight="1" x14ac:dyDescent="0.15">
      <c r="S2" s="19"/>
      <c r="V2" s="19" t="s">
        <v>27</v>
      </c>
      <c r="Y2" s="19"/>
    </row>
    <row r="3" spans="1:25" ht="21.75" customHeight="1" x14ac:dyDescent="0.15">
      <c r="A3" s="69" t="s">
        <v>26</v>
      </c>
      <c r="B3" s="70"/>
      <c r="C3" s="70"/>
      <c r="D3" s="70"/>
      <c r="E3" s="70"/>
      <c r="F3" s="70"/>
      <c r="G3" s="28" t="s">
        <v>85</v>
      </c>
      <c r="H3" s="75" t="s">
        <v>116</v>
      </c>
      <c r="I3" s="76"/>
      <c r="J3" s="77"/>
      <c r="K3" s="75" t="s">
        <v>113</v>
      </c>
      <c r="L3" s="76"/>
      <c r="M3" s="77"/>
      <c r="N3" s="75" t="s">
        <v>114</v>
      </c>
      <c r="O3" s="76"/>
      <c r="P3" s="77"/>
      <c r="Q3" s="75" t="s">
        <v>115</v>
      </c>
      <c r="R3" s="76"/>
      <c r="S3" s="76"/>
      <c r="T3" s="78" t="s">
        <v>117</v>
      </c>
      <c r="U3" s="79"/>
      <c r="V3" s="79"/>
    </row>
    <row r="4" spans="1:25" ht="34.5" customHeight="1" x14ac:dyDescent="0.15">
      <c r="A4" s="72"/>
      <c r="B4" s="73"/>
      <c r="C4" s="73"/>
      <c r="D4" s="73"/>
      <c r="E4" s="73"/>
      <c r="F4" s="73"/>
      <c r="G4" s="29" t="s">
        <v>86</v>
      </c>
      <c r="H4" s="20" t="s">
        <v>2</v>
      </c>
      <c r="I4" s="20" t="s">
        <v>0</v>
      </c>
      <c r="J4" s="20" t="s">
        <v>1</v>
      </c>
      <c r="K4" s="20" t="s">
        <v>2</v>
      </c>
      <c r="L4" s="20" t="s">
        <v>0</v>
      </c>
      <c r="M4" s="20" t="s">
        <v>1</v>
      </c>
      <c r="N4" s="21" t="s">
        <v>2</v>
      </c>
      <c r="O4" s="20" t="s">
        <v>0</v>
      </c>
      <c r="P4" s="20" t="s">
        <v>1</v>
      </c>
      <c r="Q4" s="20" t="s">
        <v>2</v>
      </c>
      <c r="R4" s="20" t="s">
        <v>0</v>
      </c>
      <c r="S4" s="29" t="s">
        <v>1</v>
      </c>
      <c r="T4" s="20" t="s">
        <v>2</v>
      </c>
      <c r="U4" s="20" t="s">
        <v>0</v>
      </c>
      <c r="V4" s="29" t="s">
        <v>1</v>
      </c>
    </row>
    <row r="5" spans="1:25" ht="30.75" customHeight="1" x14ac:dyDescent="0.15">
      <c r="A5" s="66" t="s">
        <v>3</v>
      </c>
      <c r="B5" s="66"/>
      <c r="C5" s="66"/>
      <c r="D5" s="66"/>
      <c r="E5" s="66"/>
      <c r="F5" s="66"/>
      <c r="G5" s="19">
        <v>1344095</v>
      </c>
      <c r="H5" s="10">
        <v>1288653</v>
      </c>
      <c r="I5" s="5">
        <v>100</v>
      </c>
      <c r="J5" s="5">
        <v>1.7</v>
      </c>
      <c r="K5" s="8">
        <v>1292500</v>
      </c>
      <c r="L5" s="5">
        <v>100</v>
      </c>
      <c r="M5" s="5">
        <v>0.3</v>
      </c>
      <c r="N5" s="8">
        <v>1281414</v>
      </c>
      <c r="O5" s="5">
        <v>100</v>
      </c>
      <c r="P5" s="5">
        <v>-0.9</v>
      </c>
      <c r="Q5" s="8">
        <v>1277636</v>
      </c>
      <c r="R5" s="5">
        <v>100</v>
      </c>
      <c r="S5" s="5">
        <v>-0.3</v>
      </c>
      <c r="T5" s="59">
        <v>1278147</v>
      </c>
      <c r="U5" s="42">
        <v>100</v>
      </c>
      <c r="V5" s="42">
        <v>0</v>
      </c>
    </row>
    <row r="6" spans="1:25" ht="30.75" customHeight="1" x14ac:dyDescent="0.15">
      <c r="B6" s="15" t="s">
        <v>81</v>
      </c>
      <c r="C6" s="81" t="s">
        <v>50</v>
      </c>
      <c r="D6" s="81"/>
      <c r="E6" s="81"/>
      <c r="G6" s="1">
        <v>852090</v>
      </c>
      <c r="H6" s="10">
        <v>834787</v>
      </c>
      <c r="I6" s="5">
        <v>64.8</v>
      </c>
      <c r="J6" s="5">
        <v>0.9</v>
      </c>
      <c r="K6" s="8">
        <v>849822</v>
      </c>
      <c r="L6" s="5">
        <v>65.8</v>
      </c>
      <c r="M6" s="5">
        <v>1.8</v>
      </c>
      <c r="N6" s="8">
        <v>840470</v>
      </c>
      <c r="O6" s="5">
        <v>65.599999999999994</v>
      </c>
      <c r="P6" s="5">
        <v>-1.1000000000000001</v>
      </c>
      <c r="Q6" s="8">
        <v>851235</v>
      </c>
      <c r="R6" s="5">
        <v>66.599999999999994</v>
      </c>
      <c r="S6" s="5">
        <v>1.3</v>
      </c>
      <c r="T6" s="59">
        <v>854211</v>
      </c>
      <c r="U6" s="42">
        <v>66.8</v>
      </c>
      <c r="V6" s="42">
        <v>0.3</v>
      </c>
    </row>
    <row r="7" spans="1:25" ht="30.75" customHeight="1" x14ac:dyDescent="0.15">
      <c r="B7" s="15" t="s">
        <v>82</v>
      </c>
      <c r="C7" s="81" t="s">
        <v>58</v>
      </c>
      <c r="D7" s="81"/>
      <c r="E7" s="81"/>
      <c r="G7" s="1">
        <v>157507</v>
      </c>
      <c r="H7" s="10">
        <v>120391</v>
      </c>
      <c r="I7" s="5">
        <v>9.3000000000000007</v>
      </c>
      <c r="J7" s="5">
        <v>7.6</v>
      </c>
      <c r="K7" s="8">
        <v>113860</v>
      </c>
      <c r="L7" s="5">
        <v>8.8000000000000007</v>
      </c>
      <c r="M7" s="5">
        <v>-5.4</v>
      </c>
      <c r="N7" s="8">
        <v>110139</v>
      </c>
      <c r="O7" s="5">
        <v>8.6</v>
      </c>
      <c r="P7" s="5">
        <v>-3.3</v>
      </c>
      <c r="Q7" s="8">
        <v>100275</v>
      </c>
      <c r="R7" s="5">
        <v>7.8</v>
      </c>
      <c r="S7" s="5">
        <v>-9</v>
      </c>
      <c r="T7" s="59">
        <v>97829</v>
      </c>
      <c r="U7" s="42">
        <v>7.7</v>
      </c>
      <c r="V7" s="42">
        <v>-2.4</v>
      </c>
    </row>
    <row r="8" spans="1:25" ht="30.75" customHeight="1" x14ac:dyDescent="0.15">
      <c r="B8" s="15" t="s">
        <v>83</v>
      </c>
      <c r="C8" s="81" t="s">
        <v>29</v>
      </c>
      <c r="D8" s="81"/>
      <c r="E8" s="81"/>
      <c r="G8" s="1">
        <v>101560</v>
      </c>
      <c r="H8" s="10">
        <v>84803</v>
      </c>
      <c r="I8" s="5">
        <v>6.6</v>
      </c>
      <c r="J8" s="5">
        <v>4.2</v>
      </c>
      <c r="K8" s="8">
        <v>78317</v>
      </c>
      <c r="L8" s="5">
        <v>6.1</v>
      </c>
      <c r="M8" s="5">
        <v>-7.6</v>
      </c>
      <c r="N8" s="8">
        <v>79342</v>
      </c>
      <c r="O8" s="5">
        <v>6.2</v>
      </c>
      <c r="P8" s="5">
        <v>1.3</v>
      </c>
      <c r="Q8" s="8">
        <v>77661</v>
      </c>
      <c r="R8" s="5">
        <v>6.1</v>
      </c>
      <c r="S8" s="5">
        <v>-2.1</v>
      </c>
      <c r="T8" s="59">
        <v>78037</v>
      </c>
      <c r="U8" s="42">
        <v>6.1</v>
      </c>
      <c r="V8" s="42">
        <v>0.5</v>
      </c>
    </row>
    <row r="9" spans="1:25" ht="30.75" customHeight="1" x14ac:dyDescent="0.15">
      <c r="B9" s="65" t="s">
        <v>67</v>
      </c>
      <c r="C9" s="65"/>
      <c r="D9" s="15"/>
      <c r="E9" s="22" t="s">
        <v>37</v>
      </c>
      <c r="G9" s="1">
        <v>41683</v>
      </c>
      <c r="H9" s="10">
        <v>10334</v>
      </c>
      <c r="I9" s="5">
        <v>0.8</v>
      </c>
      <c r="J9" s="5">
        <v>66.900000000000006</v>
      </c>
      <c r="K9" s="8">
        <v>10913</v>
      </c>
      <c r="L9" s="5">
        <v>0.8</v>
      </c>
      <c r="M9" s="5">
        <v>5.6</v>
      </c>
      <c r="N9" s="8">
        <v>11596</v>
      </c>
      <c r="O9" s="5">
        <v>0.9</v>
      </c>
      <c r="P9" s="5">
        <v>6.3</v>
      </c>
      <c r="Q9" s="8">
        <v>12343</v>
      </c>
      <c r="R9" s="5">
        <v>1</v>
      </c>
      <c r="S9" s="5">
        <v>6.4</v>
      </c>
      <c r="T9" s="59">
        <v>13335</v>
      </c>
      <c r="U9" s="42">
        <v>1</v>
      </c>
      <c r="V9" s="42">
        <v>8</v>
      </c>
    </row>
    <row r="10" spans="1:25" ht="30.75" customHeight="1" x14ac:dyDescent="0.15">
      <c r="B10" s="65" t="s">
        <v>15</v>
      </c>
      <c r="C10" s="65"/>
      <c r="D10" s="15"/>
      <c r="E10" s="22" t="s">
        <v>46</v>
      </c>
      <c r="G10" s="1">
        <v>8336</v>
      </c>
      <c r="H10" s="10">
        <v>37592</v>
      </c>
      <c r="I10" s="5">
        <v>2.9</v>
      </c>
      <c r="J10" s="5">
        <v>5.3</v>
      </c>
      <c r="K10" s="8">
        <v>32448</v>
      </c>
      <c r="L10" s="5">
        <v>2.5</v>
      </c>
      <c r="M10" s="5">
        <v>-13.7</v>
      </c>
      <c r="N10" s="8">
        <v>33037</v>
      </c>
      <c r="O10" s="5">
        <v>2.6</v>
      </c>
      <c r="P10" s="5">
        <v>1.8</v>
      </c>
      <c r="Q10" s="8">
        <v>30006</v>
      </c>
      <c r="R10" s="5">
        <v>2.2999999999999998</v>
      </c>
      <c r="S10" s="5">
        <v>-9.1999999999999993</v>
      </c>
      <c r="T10" s="59">
        <v>31511</v>
      </c>
      <c r="U10" s="42">
        <v>2.5</v>
      </c>
      <c r="V10" s="42">
        <v>5</v>
      </c>
    </row>
    <row r="11" spans="1:25" ht="30.75" customHeight="1" x14ac:dyDescent="0.15">
      <c r="B11" s="65" t="s">
        <v>16</v>
      </c>
      <c r="C11" s="65"/>
      <c r="D11" s="15"/>
      <c r="E11" s="26" t="s">
        <v>107</v>
      </c>
      <c r="G11" s="1">
        <v>39059</v>
      </c>
      <c r="H11" s="10">
        <v>32765</v>
      </c>
      <c r="I11" s="5">
        <v>2.5</v>
      </c>
      <c r="J11" s="5">
        <v>-6</v>
      </c>
      <c r="K11" s="8">
        <v>30301</v>
      </c>
      <c r="L11" s="5">
        <v>2.2999999999999998</v>
      </c>
      <c r="M11" s="5">
        <v>-7.5</v>
      </c>
      <c r="N11" s="8">
        <v>30128</v>
      </c>
      <c r="O11" s="5">
        <v>2.4</v>
      </c>
      <c r="P11" s="5">
        <v>-0.6</v>
      </c>
      <c r="Q11" s="8">
        <v>30259</v>
      </c>
      <c r="R11" s="5">
        <v>2.4</v>
      </c>
      <c r="S11" s="5">
        <v>0.4</v>
      </c>
      <c r="T11" s="59">
        <v>28981</v>
      </c>
      <c r="U11" s="42">
        <v>2.2999999999999998</v>
      </c>
      <c r="V11" s="42">
        <v>-4.2</v>
      </c>
    </row>
    <row r="12" spans="1:25" ht="30.75" customHeight="1" x14ac:dyDescent="0.15">
      <c r="B12" s="65" t="s">
        <v>84</v>
      </c>
      <c r="C12" s="65"/>
      <c r="D12" s="15"/>
      <c r="E12" s="22" t="s">
        <v>47</v>
      </c>
      <c r="G12" s="1">
        <v>12482</v>
      </c>
      <c r="H12" s="10">
        <v>4111</v>
      </c>
      <c r="I12" s="5">
        <v>0.3</v>
      </c>
      <c r="J12" s="5">
        <v>-11.2</v>
      </c>
      <c r="K12" s="8">
        <v>4655</v>
      </c>
      <c r="L12" s="5">
        <v>0.4</v>
      </c>
      <c r="M12" s="5">
        <v>13.2</v>
      </c>
      <c r="N12" s="8">
        <v>4581</v>
      </c>
      <c r="O12" s="5">
        <v>0.4</v>
      </c>
      <c r="P12" s="5">
        <v>-1.6</v>
      </c>
      <c r="Q12" s="8">
        <v>5053</v>
      </c>
      <c r="R12" s="5">
        <v>0.4</v>
      </c>
      <c r="S12" s="5">
        <v>10.3</v>
      </c>
      <c r="T12" s="59">
        <v>4210</v>
      </c>
      <c r="U12" s="42">
        <v>0.3</v>
      </c>
      <c r="V12" s="42">
        <v>-16.7</v>
      </c>
    </row>
    <row r="13" spans="1:25" ht="30.75" customHeight="1" x14ac:dyDescent="0.15">
      <c r="B13" s="15" t="s">
        <v>24</v>
      </c>
      <c r="C13" s="81" t="s">
        <v>59</v>
      </c>
      <c r="D13" s="81"/>
      <c r="E13" s="81"/>
      <c r="G13" s="1">
        <v>179964</v>
      </c>
      <c r="H13" s="10">
        <v>224790</v>
      </c>
      <c r="I13" s="5">
        <v>17.399999999999999</v>
      </c>
      <c r="J13" s="5">
        <v>1.5</v>
      </c>
      <c r="K13" s="8">
        <v>227364</v>
      </c>
      <c r="L13" s="5">
        <v>17.600000000000001</v>
      </c>
      <c r="M13" s="5">
        <v>1.1000000000000001</v>
      </c>
      <c r="N13" s="8">
        <v>229366</v>
      </c>
      <c r="O13" s="5">
        <v>17.899999999999999</v>
      </c>
      <c r="P13" s="5">
        <v>0.9</v>
      </c>
      <c r="Q13" s="8">
        <v>226415</v>
      </c>
      <c r="R13" s="5">
        <v>17.7</v>
      </c>
      <c r="S13" s="5">
        <v>-1.3</v>
      </c>
      <c r="T13" s="59">
        <v>228457</v>
      </c>
      <c r="U13" s="42">
        <v>17.899999999999999</v>
      </c>
      <c r="V13" s="42">
        <v>0.9</v>
      </c>
    </row>
    <row r="14" spans="1:25" ht="30.75" customHeight="1" x14ac:dyDescent="0.15">
      <c r="B14" s="65" t="s">
        <v>14</v>
      </c>
      <c r="C14" s="65"/>
      <c r="D14" s="15"/>
      <c r="E14" s="26" t="s">
        <v>62</v>
      </c>
      <c r="G14" s="1">
        <v>103679</v>
      </c>
      <c r="H14" s="10">
        <v>164138</v>
      </c>
      <c r="I14" s="5">
        <v>12.7</v>
      </c>
      <c r="J14" s="5">
        <v>2.9</v>
      </c>
      <c r="K14" s="8">
        <v>165962</v>
      </c>
      <c r="L14" s="5">
        <v>12.8</v>
      </c>
      <c r="M14" s="5">
        <v>1.1000000000000001</v>
      </c>
      <c r="N14" s="8">
        <v>169469</v>
      </c>
      <c r="O14" s="5">
        <v>13.2</v>
      </c>
      <c r="P14" s="5">
        <v>2.1</v>
      </c>
      <c r="Q14" s="8">
        <v>168026</v>
      </c>
      <c r="R14" s="5">
        <v>13.2</v>
      </c>
      <c r="S14" s="5">
        <v>-0.9</v>
      </c>
      <c r="T14" s="59">
        <v>168337</v>
      </c>
      <c r="U14" s="42">
        <v>13.2</v>
      </c>
      <c r="V14" s="42">
        <v>0.2</v>
      </c>
    </row>
    <row r="15" spans="1:25" ht="30.75" customHeight="1" x14ac:dyDescent="0.15">
      <c r="B15" s="65" t="s">
        <v>15</v>
      </c>
      <c r="C15" s="65"/>
      <c r="D15" s="15"/>
      <c r="E15" s="22" t="s">
        <v>109</v>
      </c>
      <c r="G15" s="1">
        <v>17513</v>
      </c>
      <c r="H15" s="10">
        <v>27136</v>
      </c>
      <c r="I15" s="5">
        <v>2.1</v>
      </c>
      <c r="J15" s="5">
        <v>-1.8</v>
      </c>
      <c r="K15" s="8">
        <v>26752</v>
      </c>
      <c r="L15" s="5">
        <v>2.1</v>
      </c>
      <c r="M15" s="5">
        <v>-1.4</v>
      </c>
      <c r="N15" s="8">
        <v>25410</v>
      </c>
      <c r="O15" s="5">
        <v>2</v>
      </c>
      <c r="P15" s="5">
        <v>-5</v>
      </c>
      <c r="Q15" s="8">
        <v>24520</v>
      </c>
      <c r="R15" s="5">
        <v>1.9</v>
      </c>
      <c r="S15" s="5">
        <v>-3.5</v>
      </c>
      <c r="T15" s="59">
        <v>25075</v>
      </c>
      <c r="U15" s="42">
        <v>2</v>
      </c>
      <c r="V15" s="42">
        <v>2.2999999999999998</v>
      </c>
    </row>
    <row r="16" spans="1:25" ht="30.75" customHeight="1" x14ac:dyDescent="0.15">
      <c r="B16" s="65" t="s">
        <v>16</v>
      </c>
      <c r="C16" s="65"/>
      <c r="D16" s="15"/>
      <c r="E16" s="26" t="s">
        <v>110</v>
      </c>
      <c r="G16" s="1">
        <v>35377</v>
      </c>
      <c r="H16" s="10">
        <v>8407</v>
      </c>
      <c r="I16" s="5">
        <v>0.7</v>
      </c>
      <c r="J16" s="5">
        <v>-1.7</v>
      </c>
      <c r="K16" s="8">
        <v>8379</v>
      </c>
      <c r="L16" s="5">
        <v>0.6</v>
      </c>
      <c r="M16" s="5">
        <v>-0.3</v>
      </c>
      <c r="N16" s="8">
        <v>7857</v>
      </c>
      <c r="O16" s="5">
        <v>0.6</v>
      </c>
      <c r="P16" s="5">
        <v>-6.2</v>
      </c>
      <c r="Q16" s="8">
        <v>7930</v>
      </c>
      <c r="R16" s="5">
        <v>0.6</v>
      </c>
      <c r="S16" s="5">
        <v>0.9</v>
      </c>
      <c r="T16" s="59">
        <v>7607</v>
      </c>
      <c r="U16" s="42">
        <v>0.6</v>
      </c>
      <c r="V16" s="42">
        <v>-4.0999999999999996</v>
      </c>
    </row>
    <row r="17" spans="1:22" ht="30.75" customHeight="1" x14ac:dyDescent="0.15">
      <c r="B17" s="65" t="s">
        <v>84</v>
      </c>
      <c r="C17" s="65"/>
      <c r="D17" s="15"/>
      <c r="E17" s="22" t="s">
        <v>60</v>
      </c>
      <c r="G17" s="1">
        <v>23394</v>
      </c>
      <c r="H17" s="10">
        <v>25110</v>
      </c>
      <c r="I17" s="5">
        <v>1.9</v>
      </c>
      <c r="J17" s="5">
        <v>-2.5</v>
      </c>
      <c r="K17" s="8">
        <v>26272</v>
      </c>
      <c r="L17" s="5">
        <v>2</v>
      </c>
      <c r="M17" s="5">
        <v>4.5999999999999996</v>
      </c>
      <c r="N17" s="8">
        <v>26629</v>
      </c>
      <c r="O17" s="5">
        <v>2.1</v>
      </c>
      <c r="P17" s="5">
        <v>1.4</v>
      </c>
      <c r="Q17" s="8">
        <v>25938</v>
      </c>
      <c r="R17" s="5">
        <v>2</v>
      </c>
      <c r="S17" s="5">
        <v>-2.6</v>
      </c>
      <c r="T17" s="59">
        <v>27438</v>
      </c>
      <c r="U17" s="42">
        <v>2.1</v>
      </c>
      <c r="V17" s="42">
        <v>5.8</v>
      </c>
    </row>
    <row r="18" spans="1:22" ht="30.75" customHeight="1" x14ac:dyDescent="0.15">
      <c r="B18" s="15" t="s">
        <v>25</v>
      </c>
      <c r="C18" s="81" t="s">
        <v>49</v>
      </c>
      <c r="D18" s="81"/>
      <c r="E18" s="81"/>
      <c r="G18" s="1">
        <v>43772</v>
      </c>
      <c r="H18" s="10">
        <v>23250</v>
      </c>
      <c r="I18" s="5">
        <v>1.8</v>
      </c>
      <c r="J18" s="5">
        <v>1</v>
      </c>
      <c r="K18" s="8">
        <v>23746</v>
      </c>
      <c r="L18" s="5">
        <v>1.8</v>
      </c>
      <c r="M18" s="5">
        <v>2.1</v>
      </c>
      <c r="N18" s="8">
        <v>21522</v>
      </c>
      <c r="O18" s="5">
        <v>1.7</v>
      </c>
      <c r="P18" s="5">
        <v>-9.4</v>
      </c>
      <c r="Q18" s="8">
        <v>20278</v>
      </c>
      <c r="R18" s="5">
        <v>1.6</v>
      </c>
      <c r="S18" s="5">
        <v>-5.8</v>
      </c>
      <c r="T18" s="59">
        <v>18175</v>
      </c>
      <c r="U18" s="42">
        <v>1.4</v>
      </c>
      <c r="V18" s="42">
        <v>-10.4</v>
      </c>
    </row>
    <row r="19" spans="1:22" ht="30.75" customHeight="1" x14ac:dyDescent="0.15">
      <c r="B19" s="15"/>
      <c r="C19" s="22"/>
      <c r="D19" s="22"/>
      <c r="E19" s="22" t="s">
        <v>61</v>
      </c>
      <c r="G19" s="1">
        <v>10272</v>
      </c>
      <c r="H19" s="10">
        <v>12953</v>
      </c>
      <c r="I19" s="5">
        <v>1</v>
      </c>
      <c r="J19" s="5">
        <v>4.7</v>
      </c>
      <c r="K19" s="8">
        <v>13410</v>
      </c>
      <c r="L19" s="5">
        <v>1</v>
      </c>
      <c r="M19" s="5">
        <v>3.5</v>
      </c>
      <c r="N19" s="8">
        <v>12067</v>
      </c>
      <c r="O19" s="5">
        <v>0.9</v>
      </c>
      <c r="P19" s="5">
        <v>-10</v>
      </c>
      <c r="Q19" s="8">
        <v>11261</v>
      </c>
      <c r="R19" s="5">
        <v>0.9</v>
      </c>
      <c r="S19" s="5">
        <v>-6.7</v>
      </c>
      <c r="T19" s="59">
        <v>9627</v>
      </c>
      <c r="U19" s="42">
        <v>0.8</v>
      </c>
      <c r="V19" s="42">
        <v>-14.5</v>
      </c>
    </row>
    <row r="20" spans="1:22" ht="30.75" customHeight="1" x14ac:dyDescent="0.15">
      <c r="A20" s="23"/>
      <c r="B20" s="24" t="s">
        <v>48</v>
      </c>
      <c r="C20" s="83" t="s">
        <v>108</v>
      </c>
      <c r="D20" s="83"/>
      <c r="E20" s="83"/>
      <c r="F20" s="23"/>
      <c r="G20" s="23">
        <v>9203</v>
      </c>
      <c r="H20" s="11">
        <v>632</v>
      </c>
      <c r="I20" s="6">
        <v>0</v>
      </c>
      <c r="J20" s="6">
        <v>-55.4</v>
      </c>
      <c r="K20" s="9">
        <v>-608</v>
      </c>
      <c r="L20" s="48" t="s">
        <v>122</v>
      </c>
      <c r="M20" s="6">
        <v>-196.2</v>
      </c>
      <c r="N20" s="9">
        <v>574</v>
      </c>
      <c r="O20" s="6">
        <v>0</v>
      </c>
      <c r="P20" s="6">
        <v>194.4</v>
      </c>
      <c r="Q20" s="9">
        <v>1772</v>
      </c>
      <c r="R20" s="6">
        <v>0.1</v>
      </c>
      <c r="S20" s="6">
        <v>208.7</v>
      </c>
      <c r="T20" s="60">
        <v>1438</v>
      </c>
      <c r="U20" s="45">
        <v>0.1</v>
      </c>
      <c r="V20" s="45">
        <v>-18.8</v>
      </c>
    </row>
    <row r="21" spans="1:22" ht="18" customHeight="1" x14ac:dyDescent="0.15">
      <c r="A21" s="1" t="s">
        <v>90</v>
      </c>
      <c r="H21" s="1" t="s">
        <v>125</v>
      </c>
    </row>
    <row r="22" spans="1:22" ht="15.75" customHeight="1" x14ac:dyDescent="0.15">
      <c r="H22" s="1" t="s">
        <v>127</v>
      </c>
      <c r="N22" s="1" t="s">
        <v>89</v>
      </c>
    </row>
  </sheetData>
  <mergeCells count="23">
    <mergeCell ref="C8:E8"/>
    <mergeCell ref="C18:E18"/>
    <mergeCell ref="B17:C17"/>
    <mergeCell ref="K3:M3"/>
    <mergeCell ref="C7:E7"/>
    <mergeCell ref="A5:F5"/>
    <mergeCell ref="H3:J3"/>
    <mergeCell ref="C6:E6"/>
    <mergeCell ref="C20:E20"/>
    <mergeCell ref="B9:C9"/>
    <mergeCell ref="B10:C10"/>
    <mergeCell ref="B11:C11"/>
    <mergeCell ref="C13:E13"/>
    <mergeCell ref="B12:C12"/>
    <mergeCell ref="B14:C14"/>
    <mergeCell ref="B15:C15"/>
    <mergeCell ref="B16:C16"/>
    <mergeCell ref="T3:V3"/>
    <mergeCell ref="Q3:S3"/>
    <mergeCell ref="A1:M1"/>
    <mergeCell ref="A3:F4"/>
    <mergeCell ref="N3:P3"/>
    <mergeCell ref="N1:V1"/>
  </mergeCells>
  <phoneticPr fontId="1"/>
  <pageMargins left="0.78740157480314965" right="0.78740157480314965" top="0.86614173228346458" bottom="0.6692913385826772" header="0.51181102362204722" footer="0.51181102362204722"/>
  <pageSetup paperSize="9" pageOrder="overThenDown" orientation="portrait" r:id="rId1"/>
  <headerFooter alignWithMargins="0"/>
</worksheet>
</file>