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10245" yWindow="-15" windowWidth="10290" windowHeight="8100"/>
  </bookViews>
  <sheets>
    <sheet name="見出" sheetId="25" r:id="rId1"/>
    <sheet name="18-1" sheetId="1" r:id="rId2"/>
    <sheet name="18-2 " sheetId="26" r:id="rId3"/>
    <sheet name="18-3" sheetId="17" r:id="rId4"/>
    <sheet name="18-4" sheetId="18" r:id="rId5"/>
    <sheet name="18-5" sheetId="19" r:id="rId6"/>
    <sheet name="18-6" sheetId="23" r:id="rId7"/>
    <sheet name="18-7" sheetId="24" r:id="rId8"/>
    <sheet name="18-8" sheetId="21" r:id="rId9"/>
    <sheet name="18-9 " sheetId="27" r:id="rId10"/>
  </sheets>
  <definedNames>
    <definedName name="_xlnm.Print_Area" localSheetId="1">'18-1'!$A$1:$S$49</definedName>
    <definedName name="_xlnm.Print_Area" localSheetId="2">'18-2 '!$A$1:$N$24</definedName>
    <definedName name="_xlnm.Print_Area" localSheetId="3">'18-3'!$A$1:$O$30</definedName>
    <definedName name="_xlnm.Print_Area" localSheetId="4">'18-4'!$A$1:$N$22</definedName>
    <definedName name="_xlnm.Print_Area" localSheetId="6">'18-6'!$A$1:$E$10</definedName>
    <definedName name="_xlnm.Print_Area" localSheetId="7">'18-7'!$A$1:$L$40</definedName>
    <definedName name="_xlnm.Print_Area" localSheetId="8">'18-8'!$A$1:$I$30</definedName>
    <definedName name="_xlnm.Print_Area" localSheetId="9">'18-9 '!$A$1:$I$34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C7" i="17" l="1"/>
  <c r="C9" i="17"/>
  <c r="C8" i="17"/>
  <c r="L39" i="24" l="1"/>
  <c r="L38" i="24"/>
  <c r="L37" i="24"/>
  <c r="L36" i="24"/>
  <c r="L35" i="24"/>
  <c r="L34" i="24"/>
  <c r="L32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0" i="24"/>
  <c r="L9" i="24"/>
  <c r="L8" i="24"/>
  <c r="I7" i="21" l="1"/>
  <c r="I4" i="21"/>
</calcChain>
</file>

<file path=xl/sharedStrings.xml><?xml version="1.0" encoding="utf-8"?>
<sst xmlns="http://schemas.openxmlformats.org/spreadsheetml/2006/main" count="369" uniqueCount="267">
  <si>
    <t>区　　　　　　分</t>
    <rPh sb="0" eb="1">
      <t>ク</t>
    </rPh>
    <rPh sb="7" eb="8">
      <t>ブン</t>
    </rPh>
    <phoneticPr fontId="2"/>
  </si>
  <si>
    <t>最終予算額</t>
    <rPh sb="0" eb="2">
      <t>サイシュウ</t>
    </rPh>
    <rPh sb="2" eb="4">
      <t>ヨサン</t>
    </rPh>
    <rPh sb="4" eb="5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</si>
  <si>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</si>
  <si>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構成比</t>
    <rPh sb="0" eb="3">
      <t>コウセイヒ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</si>
  <si>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</si>
  <si>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総　　　　　　　　額</t>
    <rPh sb="0" eb="1">
      <t>フサ</t>
    </rPh>
    <rPh sb="9" eb="10">
      <t>ガク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</si>
  <si>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</si>
  <si>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</si>
  <si>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</si>
  <si>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</si>
  <si>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</si>
  <si>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国有提供施設等所在市助成交付金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0">
      <t>シ</t>
    </rPh>
    <rPh sb="10" eb="12">
      <t>ジョセイ</t>
    </rPh>
    <rPh sb="12" eb="15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</si>
  <si>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</si>
  <si>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</si>
  <si>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</si>
  <si>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</si>
  <si>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</si>
  <si>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</si>
  <si>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</si>
  <si>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</si>
  <si>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</si>
  <si>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</si>
  <si>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</si>
  <si>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</si>
  <si>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</si>
  <si>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</si>
  <si>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</si>
  <si>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</si>
  <si>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</si>
  <si>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</si>
  <si>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</si>
  <si>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</si>
  <si>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</si>
  <si>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</si>
  <si>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</si>
  <si>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</si>
  <si>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</si>
  <si>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</si>
  <si>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</si>
  <si>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歳 出 予 算 及 び 決 算</t>
    <rPh sb="0" eb="1">
      <t>トシ</t>
    </rPh>
    <rPh sb="2" eb="3">
      <t>デ</t>
    </rPh>
    <rPh sb="4" eb="5">
      <t>ヨ</t>
    </rPh>
    <rPh sb="6" eb="7">
      <t>サン</t>
    </rPh>
    <rPh sb="8" eb="9">
      <t>オヨ</t>
    </rPh>
    <rPh sb="12" eb="13">
      <t>ケツ</t>
    </rPh>
    <rPh sb="14" eb="15">
      <t>サン</t>
    </rPh>
    <phoneticPr fontId="2"/>
  </si>
  <si>
    <t>単位：千円、％</t>
    <rPh sb="0" eb="2">
      <t>タンイ</t>
    </rPh>
    <rPh sb="3" eb="5">
      <t>センエン</t>
    </rPh>
    <phoneticPr fontId="2"/>
  </si>
  <si>
    <t>歳　　　　　　　　　　出</t>
    <rPh sb="0" eb="1">
      <t>トシ</t>
    </rPh>
    <rPh sb="11" eb="12">
      <t>デ</t>
    </rPh>
    <phoneticPr fontId="2"/>
  </si>
  <si>
    <t>歳　　　　　　　　　　　入</t>
    <rPh sb="0" eb="1">
      <t>トシ</t>
    </rPh>
    <rPh sb="12" eb="13">
      <t>イ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</si>
  <si>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</si>
  <si>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</si>
  <si>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</si>
  <si>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</si>
  <si>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競輪事業</t>
    <rPh sb="0" eb="2">
      <t>ケイリン</t>
    </rPh>
    <rPh sb="2" eb="4">
      <t>ジギョウ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</si>
  <si>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</si>
  <si>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総合動植物公園事業</t>
    <rPh sb="0" eb="2">
      <t>ソウゴウ</t>
    </rPh>
    <rPh sb="2" eb="5">
      <t>ドウショクブツ</t>
    </rPh>
    <rPh sb="5" eb="7">
      <t>コウエン</t>
    </rPh>
    <rPh sb="7" eb="9">
      <t>ジギョウ</t>
    </rPh>
    <phoneticPr fontId="2"/>
  </si>
  <si>
    <t>公共駐車場事業</t>
    <rPh sb="0" eb="2">
      <t>コウキョウ</t>
    </rPh>
    <rPh sb="2" eb="5">
      <t>チュウシャジョウ</t>
    </rPh>
    <rPh sb="5" eb="7">
      <t>ジギョウ</t>
    </rPh>
    <phoneticPr fontId="2"/>
  </si>
  <si>
    <t>地域下水道事業</t>
    <rPh sb="0" eb="2">
      <t>チイキ</t>
    </rPh>
    <rPh sb="2" eb="5">
      <t>ゲスイドウ</t>
    </rPh>
    <rPh sb="5" eb="7">
      <t>ジギョウ</t>
    </rPh>
    <phoneticPr fontId="2"/>
  </si>
  <si>
    <t>介護保険</t>
    <rPh sb="0" eb="2">
      <t>カイゴ</t>
    </rPh>
    <rPh sb="2" eb="4">
      <t>ホケン</t>
    </rPh>
    <phoneticPr fontId="2"/>
  </si>
  <si>
    <t>企業会計</t>
    <rPh sb="0" eb="2">
      <t>キギョウ</t>
    </rPh>
    <rPh sb="2" eb="4">
      <t>カイケイ</t>
    </rPh>
    <phoneticPr fontId="2"/>
  </si>
  <si>
    <t>水道事業</t>
    <rPh sb="0" eb="2">
      <t>スイドウ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</si>
  <si>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</si>
  <si>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</si>
  <si>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総額</t>
    <rPh sb="0" eb="2">
      <t>ソウガク</t>
    </rPh>
    <phoneticPr fontId="2"/>
  </si>
  <si>
    <t>単位：千円</t>
    <rPh sb="0" eb="2">
      <t>タンイ</t>
    </rPh>
    <rPh sb="3" eb="5">
      <t>センエン</t>
    </rPh>
    <phoneticPr fontId="2"/>
  </si>
  <si>
    <t>　　　決　　　算　　　額</t>
    <rPh sb="3" eb="4">
      <t>ケツ</t>
    </rPh>
    <rPh sb="7" eb="8">
      <t>サン</t>
    </rPh>
    <rPh sb="11" eb="12">
      <t>ガク</t>
    </rPh>
    <phoneticPr fontId="2"/>
  </si>
  <si>
    <t>対予算比</t>
    <rPh sb="0" eb="1">
      <t>タイ</t>
    </rPh>
    <rPh sb="1" eb="3">
      <t>ヨサン</t>
    </rPh>
    <rPh sb="3" eb="4">
      <t>ヒ</t>
    </rPh>
    <phoneticPr fontId="2"/>
  </si>
  <si>
    <t>年　　度</t>
    <rPh sb="0" eb="1">
      <t>トシ</t>
    </rPh>
    <rPh sb="3" eb="4">
      <t>タビ</t>
    </rPh>
    <phoneticPr fontId="2"/>
  </si>
  <si>
    <t>総　　額</t>
    <rPh sb="0" eb="1">
      <t>フサ</t>
    </rPh>
    <rPh sb="3" eb="4">
      <t>ガク</t>
    </rPh>
    <phoneticPr fontId="2"/>
  </si>
  <si>
    <t>最　終　予　算　額</t>
    <rPh sb="0" eb="1">
      <t>サイ</t>
    </rPh>
    <rPh sb="2" eb="3">
      <t>オワリ</t>
    </rPh>
    <rPh sb="4" eb="5">
      <t>ヨ</t>
    </rPh>
    <rPh sb="6" eb="7">
      <t>サン</t>
    </rPh>
    <rPh sb="8" eb="9">
      <t>ガク</t>
    </rPh>
    <phoneticPr fontId="2"/>
  </si>
  <si>
    <t>総　　　　　　　　　額</t>
    <rPh sb="0" eb="1">
      <t>フサ</t>
    </rPh>
    <rPh sb="10" eb="11">
      <t>ガク</t>
    </rPh>
    <phoneticPr fontId="2"/>
  </si>
  <si>
    <t>消費的経費</t>
    <rPh sb="0" eb="3">
      <t>ショウヒテキ</t>
    </rPh>
    <rPh sb="3" eb="5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</si>
  <si>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</si>
  <si>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</si>
  <si>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</si>
  <si>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</si>
  <si>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</si>
  <si>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投資的経費</t>
    <rPh sb="0" eb="3">
      <t>トウシテキ</t>
    </rPh>
    <rPh sb="3" eb="5">
      <t>ケイヒ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</si>
  <si>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</si>
  <si>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</si>
  <si>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その他</t>
    <rPh sb="2" eb="3">
      <t>タ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</si>
  <si>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</si>
  <si>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</si>
  <si>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</si>
  <si>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</si>
  <si>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構 成 比</t>
    <rPh sb="0" eb="1">
      <t>ガマエ</t>
    </rPh>
    <rPh sb="2" eb="3">
      <t>シゲル</t>
    </rPh>
    <rPh sb="4" eb="5">
      <t>ヒ</t>
    </rPh>
    <phoneticPr fontId="2"/>
  </si>
  <si>
    <t>決　 算　 額</t>
    <rPh sb="0" eb="1">
      <t>ケツ</t>
    </rPh>
    <rPh sb="3" eb="4">
      <t>サン</t>
    </rPh>
    <rPh sb="6" eb="7">
      <t>ガク</t>
    </rPh>
    <phoneticPr fontId="2"/>
  </si>
  <si>
    <t>金　　額</t>
    <rPh sb="0" eb="1">
      <t>キン</t>
    </rPh>
    <rPh sb="3" eb="4">
      <t>ガク</t>
    </rPh>
    <phoneticPr fontId="2"/>
  </si>
  <si>
    <t>歳　　　　　　　　　　入</t>
    <rPh sb="0" eb="1">
      <t>トシ</t>
    </rPh>
    <rPh sb="11" eb="12">
      <t>イ</t>
    </rPh>
    <phoneticPr fontId="2"/>
  </si>
  <si>
    <t>科　　　　目</t>
    <rPh sb="0" eb="1">
      <t>カ</t>
    </rPh>
    <rPh sb="5" eb="6">
      <t>メ</t>
    </rPh>
    <phoneticPr fontId="2"/>
  </si>
  <si>
    <t>総　　　　　　額</t>
    <rPh sb="0" eb="1">
      <t>フサ</t>
    </rPh>
    <rPh sb="7" eb="8">
      <t>ガク</t>
    </rPh>
    <phoneticPr fontId="2"/>
  </si>
  <si>
    <t>市税</t>
  </si>
  <si>
    <t>地方譲与税</t>
  </si>
  <si>
    <t>利子割交付金</t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</si>
  <si>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</si>
  <si>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</si>
  <si>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</si>
  <si>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</si>
  <si>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</si>
  <si>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</si>
  <si>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</si>
  <si>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</si>
  <si>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</si>
  <si>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</si>
  <si>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</si>
  <si>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</si>
  <si>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</si>
  <si>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</si>
  <si>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</si>
  <si>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不納欠損額</t>
    <rPh sb="0" eb="2">
      <t>フノウ</t>
    </rPh>
    <rPh sb="2" eb="4">
      <t>ケッソン</t>
    </rPh>
    <rPh sb="4" eb="5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</si>
  <si>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</si>
  <si>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区　　　分</t>
    <rPh sb="0" eb="1">
      <t>ク</t>
    </rPh>
    <rPh sb="4" eb="5">
      <t>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</si>
  <si>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</si>
  <si>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</si>
  <si>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</si>
  <si>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</si>
  <si>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</si>
  <si>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</si>
  <si>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</si>
  <si>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</si>
  <si>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</si>
  <si>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事業所税</t>
    <rPh sb="0" eb="3">
      <t>ジギョウショ</t>
    </rPh>
    <rPh sb="3" eb="4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</si>
  <si>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</si>
  <si>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資料：市民税課</t>
    <rPh sb="0" eb="2">
      <t>シリョウ</t>
    </rPh>
    <rPh sb="3" eb="6">
      <t>シミンゼイ</t>
    </rPh>
    <rPh sb="6" eb="7">
      <t>カ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</si>
  <si>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</si>
  <si>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</si>
  <si>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</si>
  <si>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</si>
  <si>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基金</t>
    <rPh sb="0" eb="2">
      <t>キキン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</si>
  <si>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</si>
  <si>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</si>
  <si>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</si>
  <si>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</si>
  <si>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施行年月日</t>
    <rPh sb="0" eb="2">
      <t>シコウ</t>
    </rPh>
    <rPh sb="2" eb="5">
      <t>ネンガッピ</t>
    </rPh>
    <phoneticPr fontId="2"/>
  </si>
  <si>
    <t>名　　　　称</t>
    <rPh sb="0" eb="1">
      <t>メイ</t>
    </rPh>
    <rPh sb="5" eb="6">
      <t>ショウ</t>
    </rPh>
    <phoneticPr fontId="2"/>
  </si>
  <si>
    <t>豊橋市財政調整基金</t>
    <rPh sb="0" eb="3">
      <t>トヨハシシ</t>
    </rPh>
    <rPh sb="3" eb="5">
      <t>ザイセイ</t>
    </rPh>
    <rPh sb="5" eb="7">
      <t>チョウセイ</t>
    </rPh>
    <rPh sb="7" eb="9">
      <t>キキン</t>
    </rPh>
    <phoneticPr fontId="2"/>
  </si>
  <si>
    <t>豊橋市土地開発基金</t>
    <rPh sb="0" eb="3">
      <t>トヨハシシ</t>
    </rPh>
    <rPh sb="3" eb="5">
      <t>トチ</t>
    </rPh>
    <rPh sb="5" eb="7">
      <t>カイハツ</t>
    </rPh>
    <rPh sb="7" eb="9">
      <t>キキン</t>
    </rPh>
    <phoneticPr fontId="2"/>
  </si>
  <si>
    <t>豊橋市文化振興基金</t>
    <rPh sb="0" eb="3">
      <t>トヨハシシ</t>
    </rPh>
    <rPh sb="3" eb="5">
      <t>ブンカ</t>
    </rPh>
    <rPh sb="5" eb="7">
      <t>シンコウ</t>
    </rPh>
    <rPh sb="7" eb="9">
      <t>キキン</t>
    </rPh>
    <phoneticPr fontId="2"/>
  </si>
  <si>
    <t>豊橋市体育振興基金</t>
    <rPh sb="0" eb="3">
      <t>トヨハシシ</t>
    </rPh>
    <rPh sb="3" eb="5">
      <t>タイイク</t>
    </rPh>
    <rPh sb="5" eb="7">
      <t>シンコウ</t>
    </rPh>
    <rPh sb="7" eb="9">
      <t>キキン</t>
    </rPh>
    <phoneticPr fontId="2"/>
  </si>
  <si>
    <t>豊橋市教育振興基金</t>
    <rPh sb="0" eb="3">
      <t>トヨハシシ</t>
    </rPh>
    <rPh sb="3" eb="5">
      <t>キョウイク</t>
    </rPh>
    <rPh sb="5" eb="7">
      <t>シンコウ</t>
    </rPh>
    <rPh sb="7" eb="9">
      <t>キキン</t>
    </rPh>
    <phoneticPr fontId="2"/>
  </si>
  <si>
    <t>豊橋市福祉振興基金</t>
    <rPh sb="0" eb="3">
      <t>トヨハシシ</t>
    </rPh>
    <rPh sb="3" eb="5">
      <t>フクシ</t>
    </rPh>
    <rPh sb="5" eb="7">
      <t>シンコウ</t>
    </rPh>
    <rPh sb="7" eb="9">
      <t>キキン</t>
    </rPh>
    <phoneticPr fontId="2"/>
  </si>
  <si>
    <t>豊橋市司文庫基金</t>
    <rPh sb="0" eb="3">
      <t>トヨハシシ</t>
    </rPh>
    <rPh sb="3" eb="4">
      <t>ツカサ</t>
    </rPh>
    <rPh sb="4" eb="6">
      <t>ブンコ</t>
    </rPh>
    <rPh sb="6" eb="8">
      <t>キキン</t>
    </rPh>
    <phoneticPr fontId="2"/>
  </si>
  <si>
    <t>豊橋市減債基金</t>
    <rPh sb="0" eb="3">
      <t>トヨハシシ</t>
    </rPh>
    <rPh sb="3" eb="5">
      <t>ゲンサイ</t>
    </rPh>
    <rPh sb="5" eb="7">
      <t>キキン</t>
    </rPh>
    <phoneticPr fontId="2"/>
  </si>
  <si>
    <t>年　　 度</t>
    <rPh sb="0" eb="1">
      <t>トシ</t>
    </rPh>
    <rPh sb="4" eb="5">
      <t>タビ</t>
    </rPh>
    <phoneticPr fontId="2"/>
  </si>
  <si>
    <t>開催回数
（回）</t>
    <rPh sb="0" eb="2">
      <t>カイサイ</t>
    </rPh>
    <rPh sb="2" eb="4">
      <t>カイスウ</t>
    </rPh>
    <rPh sb="6" eb="7">
      <t>カイ</t>
    </rPh>
    <phoneticPr fontId="2"/>
  </si>
  <si>
    <t>開催日数
（日）</t>
    <rPh sb="0" eb="2">
      <t>カイサイ</t>
    </rPh>
    <rPh sb="2" eb="4">
      <t>ニッスウ</t>
    </rPh>
    <rPh sb="6" eb="7">
      <t>ニチ</t>
    </rPh>
    <phoneticPr fontId="2"/>
  </si>
  <si>
    <t>債権</t>
    <rPh sb="0" eb="2">
      <t>サイケン</t>
    </rPh>
    <phoneticPr fontId="2"/>
  </si>
  <si>
    <t>河原福祉基金</t>
    <rPh sb="0" eb="2">
      <t>カワハラ</t>
    </rPh>
    <rPh sb="2" eb="4">
      <t>フクシ</t>
    </rPh>
    <rPh sb="4" eb="6">
      <t>キキン</t>
    </rPh>
    <phoneticPr fontId="2"/>
  </si>
  <si>
    <t>決　　　　　　　　　　　　算　　　</t>
    <rPh sb="0" eb="1">
      <t>ケツ</t>
    </rPh>
    <rPh sb="13" eb="14">
      <t>サン</t>
    </rPh>
    <phoneticPr fontId="2"/>
  </si>
  <si>
    <t>　　　　　　　　　額</t>
    <rPh sb="9" eb="10">
      <t>ガク</t>
    </rPh>
    <phoneticPr fontId="2"/>
  </si>
  <si>
    <t>車　券　売　上　金　額
（円）</t>
    <rPh sb="0" eb="1">
      <t>クルマ</t>
    </rPh>
    <rPh sb="2" eb="3">
      <t>ケン</t>
    </rPh>
    <rPh sb="4" eb="5">
      <t>バイ</t>
    </rPh>
    <rPh sb="6" eb="7">
      <t>ウエ</t>
    </rPh>
    <rPh sb="8" eb="9">
      <t>キン</t>
    </rPh>
    <rPh sb="10" eb="11">
      <t>ガク</t>
    </rPh>
    <rPh sb="13" eb="14">
      <t>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</si>
  <si>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</si>
  <si>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</si>
  <si>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資料：財政課　　</t>
    <rPh sb="0" eb="2">
      <t>シリョウ</t>
    </rPh>
    <rPh sb="3" eb="5">
      <t>ザイセイ</t>
    </rPh>
    <rPh sb="5" eb="6">
      <t>カ</t>
    </rPh>
    <phoneticPr fontId="2"/>
  </si>
  <si>
    <t>資料：競輪事務所　　</t>
    <rPh sb="0" eb="2">
      <t>シリョウ</t>
    </rPh>
    <rPh sb="3" eb="5">
      <t>ケイリン</t>
    </rPh>
    <rPh sb="5" eb="7">
      <t>ジム</t>
    </rPh>
    <rPh sb="7" eb="8">
      <t>ショ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</si>
  <si>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</si>
  <si>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還付未済額</t>
    <rPh sb="0" eb="2">
      <t>カンプ</t>
    </rPh>
    <rPh sb="2" eb="4">
      <t>ミサイ</t>
    </rPh>
    <rPh sb="4" eb="5">
      <t>ガク</t>
    </rPh>
    <phoneticPr fontId="2"/>
  </si>
  <si>
    <r>
      <t>　　　　　　　　　　　　　　　　　　　　　　　１８－１</t>
    </r>
    <r>
      <rPr>
        <sz val="16"/>
        <rFont val="ＭＳ 明朝"/>
        <family val="1"/>
        <charset val="128"/>
      </rPr>
      <t>　一 般 会 計 歳 入 ・</t>
    </r>
    <rPh sb="28" eb="29">
      <t>１</t>
    </rPh>
    <rPh sb="30" eb="31">
      <t>バン</t>
    </rPh>
    <rPh sb="32" eb="33">
      <t>カイ</t>
    </rPh>
    <rPh sb="34" eb="35">
      <t>ケイ</t>
    </rPh>
    <rPh sb="36" eb="37">
      <t>トシ</t>
    </rPh>
    <rPh sb="38" eb="39">
      <t>イ</t>
    </rPh>
    <phoneticPr fontId="2"/>
  </si>
  <si>
    <r>
      <t>１８－５</t>
    </r>
    <r>
      <rPr>
        <sz val="16"/>
        <rFont val="ＭＳ 明朝"/>
        <family val="1"/>
        <charset val="128"/>
      </rPr>
      <t>　一般会計歳入・歳出当初予算</t>
    </r>
    <rPh sb="5" eb="7">
      <t>イッパン</t>
    </rPh>
    <rPh sb="7" eb="9">
      <t>カイケイ</t>
    </rPh>
    <rPh sb="9" eb="11">
      <t>サイニュウ</t>
    </rPh>
    <rPh sb="12" eb="14">
      <t>サイシュツ</t>
    </rPh>
    <rPh sb="14" eb="16">
      <t>トウショ</t>
    </rPh>
    <rPh sb="16" eb="18">
      <t>ヨサン</t>
    </rPh>
    <phoneticPr fontId="2"/>
  </si>
  <si>
    <t>１８－７　市　税　の　収　入　状　況</t>
    <phoneticPr fontId="2"/>
  </si>
  <si>
    <t>１８</t>
    <phoneticPr fontId="2"/>
  </si>
  <si>
    <t>財政</t>
    <rPh sb="0" eb="2">
      <t>ザイセイ</t>
    </rPh>
    <phoneticPr fontId="2"/>
  </si>
  <si>
    <t>豊橋市環境活動振興基金</t>
    <rPh sb="0" eb="3">
      <t>トヨハシシ</t>
    </rPh>
    <rPh sb="3" eb="5">
      <t>カンキョウ</t>
    </rPh>
    <rPh sb="5" eb="7">
      <t>カツドウ</t>
    </rPh>
    <rPh sb="7" eb="9">
      <t>シンコウ</t>
    </rPh>
    <rPh sb="9" eb="11">
      <t>キキン</t>
    </rPh>
    <phoneticPr fontId="2"/>
  </si>
  <si>
    <t>豊橋市市民協働推進基金</t>
    <rPh sb="0" eb="3">
      <t>トヨハシシ</t>
    </rPh>
    <rPh sb="3" eb="5">
      <t>シミン</t>
    </rPh>
    <rPh sb="5" eb="7">
      <t>キョウドウ</t>
    </rPh>
    <rPh sb="7" eb="9">
      <t>スイシン</t>
    </rPh>
    <rPh sb="9" eb="11">
      <t>キキン</t>
    </rPh>
    <phoneticPr fontId="2"/>
  </si>
  <si>
    <t>豊橋市ふるさと基金</t>
    <rPh sb="0" eb="3">
      <t>トヨハシシ</t>
    </rPh>
    <rPh sb="7" eb="9">
      <t>キキン</t>
    </rPh>
    <phoneticPr fontId="2"/>
  </si>
  <si>
    <t>母子父子寡婦福祉資金
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1" eb="13">
      <t>カシツケ</t>
    </rPh>
    <rPh sb="13" eb="15">
      <t>ジギョウ</t>
    </rPh>
    <phoneticPr fontId="2"/>
  </si>
  <si>
    <t>(注)各項目の数値は表示単位未満を四捨五入で処理しているため、合計と内訳の数値が一致しないことが</t>
    <rPh sb="1" eb="2">
      <t>チュウ</t>
    </rPh>
    <rPh sb="3" eb="6">
      <t>カクコウモク</t>
    </rPh>
    <rPh sb="7" eb="9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2" eb="24">
      <t>ショリ</t>
    </rPh>
    <rPh sb="31" eb="33">
      <t>ゴウケイ</t>
    </rPh>
    <rPh sb="34" eb="36">
      <t>ウチワケ</t>
    </rPh>
    <rPh sb="37" eb="39">
      <t>スウチ</t>
    </rPh>
    <rPh sb="40" eb="42">
      <t>イッチ</t>
    </rPh>
    <phoneticPr fontId="2"/>
  </si>
  <si>
    <t>ある。</t>
    <phoneticPr fontId="2"/>
  </si>
  <si>
    <t xml:space="preserve">   ある。</t>
    <phoneticPr fontId="2"/>
  </si>
  <si>
    <t>豊橋市公共施設等整備
基金</t>
    <rPh sb="0" eb="3">
      <t>トヨハシシ</t>
    </rPh>
    <rPh sb="3" eb="5">
      <t>コウキョウ</t>
    </rPh>
    <rPh sb="5" eb="7">
      <t>シセツ</t>
    </rPh>
    <rPh sb="7" eb="8">
      <t>トウ</t>
    </rPh>
    <rPh sb="8" eb="10">
      <t>セイビ</t>
    </rPh>
    <rPh sb="11" eb="13">
      <t>キキン</t>
    </rPh>
    <phoneticPr fontId="2"/>
  </si>
  <si>
    <t>豊橋市つつじが丘校区
地域振興基金</t>
    <rPh sb="0" eb="3">
      <t>トヨハシシ</t>
    </rPh>
    <rPh sb="7" eb="8">
      <t>オカ</t>
    </rPh>
    <rPh sb="8" eb="10">
      <t>コウク</t>
    </rPh>
    <rPh sb="11" eb="13">
      <t>チイキ</t>
    </rPh>
    <rPh sb="13" eb="15">
      <t>シンコウ</t>
    </rPh>
    <rPh sb="15" eb="17">
      <t>キキン</t>
    </rPh>
    <phoneticPr fontId="2"/>
  </si>
  <si>
    <t>豊橋市小・中学校
読書活動振興基金</t>
    <rPh sb="0" eb="3">
      <t>トヨハシシ</t>
    </rPh>
    <rPh sb="3" eb="4">
      <t>ショウ</t>
    </rPh>
    <rPh sb="5" eb="8">
      <t>チュウガッコウ</t>
    </rPh>
    <rPh sb="9" eb="11">
      <t>ドクショ</t>
    </rPh>
    <rPh sb="11" eb="13">
      <t>カツドウ</t>
    </rPh>
    <rPh sb="13" eb="15">
      <t>シンコウ</t>
    </rPh>
    <rPh sb="15" eb="17">
      <t>キキン</t>
    </rPh>
    <phoneticPr fontId="2"/>
  </si>
  <si>
    <t>豊橋市競輪事業
財政調整基金</t>
    <rPh sb="0" eb="3">
      <t>トヨハシシ</t>
    </rPh>
    <rPh sb="3" eb="5">
      <t>ケイリン</t>
    </rPh>
    <rPh sb="5" eb="7">
      <t>ジギョウ</t>
    </rPh>
    <rPh sb="8" eb="10">
      <t>ザイセイ</t>
    </rPh>
    <rPh sb="10" eb="12">
      <t>チョウセイ</t>
    </rPh>
    <rPh sb="12" eb="14">
      <t>キキン</t>
    </rPh>
    <phoneticPr fontId="2"/>
  </si>
  <si>
    <t>豊橋市公共
駐車場事業基金</t>
    <rPh sb="0" eb="3">
      <t>トヨハシシ</t>
    </rPh>
    <rPh sb="3" eb="5">
      <t>コウキョウ</t>
    </rPh>
    <rPh sb="6" eb="9">
      <t>チュウシャジョウ</t>
    </rPh>
    <rPh sb="9" eb="11">
      <t>ジギョウ</t>
    </rPh>
    <rPh sb="11" eb="13">
      <t>キキン</t>
    </rPh>
    <phoneticPr fontId="2"/>
  </si>
  <si>
    <t>豊橋市国民健康保険
事業財政調整基金</t>
    <rPh sb="0" eb="3">
      <t>トヨハシシ</t>
    </rPh>
    <rPh sb="3" eb="5">
      <t>コクミン</t>
    </rPh>
    <rPh sb="5" eb="7">
      <t>ケンコウ</t>
    </rPh>
    <rPh sb="7" eb="9">
      <t>ホケン</t>
    </rPh>
    <rPh sb="10" eb="12">
      <t>ジギョウ</t>
    </rPh>
    <rPh sb="12" eb="14">
      <t>ザイセイ</t>
    </rPh>
    <rPh sb="14" eb="16">
      <t>チョウセイ</t>
    </rPh>
    <rPh sb="16" eb="18">
      <t>キキン</t>
    </rPh>
    <phoneticPr fontId="2"/>
  </si>
  <si>
    <t>豊橋市介護保険
給付費等準備基金</t>
    <rPh sb="0" eb="3">
      <t>トヨハシシ</t>
    </rPh>
    <rPh sb="3" eb="5">
      <t>カイゴ</t>
    </rPh>
    <rPh sb="5" eb="7">
      <t>ホケン</t>
    </rPh>
    <rPh sb="8" eb="10">
      <t>キュウフ</t>
    </rPh>
    <rPh sb="10" eb="11">
      <t>ヒ</t>
    </rPh>
    <rPh sb="11" eb="12">
      <t>トウ</t>
    </rPh>
    <rPh sb="12" eb="14">
      <t>ジュンビ</t>
    </rPh>
    <rPh sb="14" eb="16">
      <t>キキン</t>
    </rPh>
    <phoneticPr fontId="2"/>
  </si>
  <si>
    <t>豊橋市地域公共
交通活性化基金</t>
    <rPh sb="0" eb="3">
      <t>トヨハシシ</t>
    </rPh>
    <rPh sb="3" eb="5">
      <t>チイキ</t>
    </rPh>
    <rPh sb="5" eb="7">
      <t>コウキョウ</t>
    </rPh>
    <rPh sb="8" eb="10">
      <t>コウツウ</t>
    </rPh>
    <rPh sb="10" eb="12">
      <t>カッセイ</t>
    </rPh>
    <rPh sb="12" eb="13">
      <t>カ</t>
    </rPh>
    <rPh sb="13" eb="15">
      <t>キキン</t>
    </rPh>
    <phoneticPr fontId="2"/>
  </si>
  <si>
    <t>豊橋総合動植物
公園整備基金</t>
    <rPh sb="0" eb="2">
      <t>トヨハシ</t>
    </rPh>
    <rPh sb="2" eb="4">
      <t>ソウゴウ</t>
    </rPh>
    <rPh sb="4" eb="7">
      <t>ドウショクブツ</t>
    </rPh>
    <rPh sb="8" eb="10">
      <t>コウエン</t>
    </rPh>
    <rPh sb="10" eb="12">
      <t>セイビ</t>
    </rPh>
    <rPh sb="12" eb="14">
      <t>キキン</t>
    </rPh>
    <phoneticPr fontId="2"/>
  </si>
  <si>
    <t>豊橋市競輪事業
施設等整備基金</t>
    <rPh sb="0" eb="3">
      <t>トヨハシシ</t>
    </rPh>
    <rPh sb="3" eb="5">
      <t>ケイリン</t>
    </rPh>
    <rPh sb="5" eb="7">
      <t>ジギョウ</t>
    </rPh>
    <rPh sb="8" eb="10">
      <t>シセツ</t>
    </rPh>
    <rPh sb="10" eb="11">
      <t>トウ</t>
    </rPh>
    <rPh sb="11" eb="13">
      <t>セイビ</t>
    </rPh>
    <rPh sb="13" eb="15">
      <t>キキン</t>
    </rPh>
    <phoneticPr fontId="2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</si>
  <si>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</si>
  <si>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３０</t>
    <phoneticPr fontId="2"/>
  </si>
  <si>
    <t>令　和　元　年　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2"/>
  </si>
  <si>
    <t>令　和　元　年　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</si>
  <si>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タビ</t>
    </rPh>
    <phoneticPr fontId="2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</si>
  <si>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2"/>
  </si>
  <si>
    <t>令和２年</t>
    <rPh sb="0" eb="2">
      <t>レイワ</t>
    </rPh>
    <rPh sb="3" eb="4">
      <t>ネン</t>
    </rPh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</si>
  <si>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</si>
  <si>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丸山薫現代詩振興基金</t>
    <rPh sb="0" eb="2">
      <t>マルヤマ</t>
    </rPh>
    <rPh sb="2" eb="3">
      <t>カオル</t>
    </rPh>
    <rPh sb="3" eb="6">
      <t>ゲンダイシ</t>
    </rPh>
    <rPh sb="6" eb="8">
      <t>シンコウ</t>
    </rPh>
    <rPh sb="8" eb="10">
      <t>キキン</t>
    </rPh>
    <phoneticPr fontId="2"/>
  </si>
  <si>
    <t>令和元．12．13</t>
    <rPh sb="0" eb="1">
      <t>レイ</t>
    </rPh>
    <rPh sb="1" eb="2">
      <t>ワ</t>
    </rPh>
    <rPh sb="2" eb="3">
      <t>ガン</t>
    </rPh>
    <phoneticPr fontId="2"/>
  </si>
  <si>
    <t>環境性能割交付金</t>
    <rPh sb="0" eb="8">
      <t>カンキョウセイノウワリコウフキン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</si>
  <si>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</si>
  <si>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　入　場　者
（人）</t>
    <rPh sb="1" eb="2">
      <t>イ</t>
    </rPh>
    <rPh sb="3" eb="4">
      <t>バ</t>
    </rPh>
    <rPh sb="5" eb="6">
      <t>シャ</t>
    </rPh>
    <rPh sb="8" eb="9">
      <t>ニン</t>
    </rPh>
    <phoneticPr fontId="2"/>
  </si>
  <si>
    <t>環境性能割</t>
    <rPh sb="0" eb="2">
      <t>カンキョウ</t>
    </rPh>
    <rPh sb="2" eb="4">
      <t>セイノウ</t>
    </rPh>
    <rPh sb="4" eb="5">
      <t>ワ</t>
    </rPh>
    <phoneticPr fontId="2"/>
  </si>
  <si>
    <t>(注)各項目の数値は表示単位未満を四捨五入で処理しているため、合計と内訳の数値が一致しないこと</t>
    <rPh sb="1" eb="2">
      <t>チュウ</t>
    </rPh>
    <rPh sb="3" eb="6">
      <t>カクコウモク</t>
    </rPh>
    <rPh sb="7" eb="9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2" eb="24">
      <t>ショリ</t>
    </rPh>
    <rPh sb="31" eb="33">
      <t>ゴウケイ</t>
    </rPh>
    <rPh sb="34" eb="36">
      <t>ウチワケ</t>
    </rPh>
    <rPh sb="37" eb="39">
      <t>スウチ</t>
    </rPh>
    <rPh sb="40" eb="42">
      <t>イッチ</t>
    </rPh>
    <phoneticPr fontId="2"/>
  </si>
  <si>
    <t>がある。</t>
    <phoneticPr fontId="2"/>
  </si>
  <si>
    <t>星野眞吾・高畑郁子
美術振興基金</t>
    <rPh sb="0" eb="2">
      <t>ホシノ</t>
    </rPh>
    <rPh sb="2" eb="3">
      <t>シン</t>
    </rPh>
    <rPh sb="3" eb="4">
      <t>ゴ</t>
    </rPh>
    <rPh sb="5" eb="7">
      <t>タカハタ</t>
    </rPh>
    <rPh sb="7" eb="9">
      <t>イクコ</t>
    </rPh>
    <rPh sb="10" eb="12">
      <t>ビジュツ</t>
    </rPh>
    <rPh sb="12" eb="14">
      <t>シンコウ</t>
    </rPh>
    <rPh sb="14" eb="16">
      <t>キキン</t>
    </rPh>
    <phoneticPr fontId="2"/>
  </si>
  <si>
    <t>国有資産等
所在市交付金</t>
    <rPh sb="0" eb="2">
      <t>コクユウ</t>
    </rPh>
    <rPh sb="2" eb="5">
      <t>シサントウ</t>
    </rPh>
    <rPh sb="6" eb="8">
      <t>ショザイ</t>
    </rPh>
    <rPh sb="8" eb="9">
      <t>シ</t>
    </rPh>
    <rPh sb="9" eb="12">
      <t>コウフキン</t>
    </rPh>
    <phoneticPr fontId="2"/>
  </si>
  <si>
    <t>２</t>
    <phoneticPr fontId="2"/>
  </si>
  <si>
    <t>３１</t>
    <phoneticPr fontId="2"/>
  </si>
  <si>
    <t>３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</si>
  <si>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</si>
  <si>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入湯税</t>
    <rPh sb="0" eb="2">
      <t>ニュウトウ</t>
    </rPh>
    <rPh sb="2" eb="3">
      <t>ゼイ</t>
    </rPh>
    <phoneticPr fontId="2"/>
  </si>
  <si>
    <t>種別割</t>
    <rPh sb="0" eb="2">
      <t>シュベツ</t>
    </rPh>
    <rPh sb="2" eb="3">
      <t>ワ</t>
    </rPh>
    <phoneticPr fontId="2"/>
  </si>
  <si>
    <t>平　成　２９　年　度</t>
    <rPh sb="0" eb="1">
      <t>ヒラ</t>
    </rPh>
    <rPh sb="2" eb="3">
      <t>シゲル</t>
    </rPh>
    <rPh sb="7" eb="8">
      <t>ネン</t>
    </rPh>
    <rPh sb="9" eb="10">
      <t>ド</t>
    </rPh>
    <phoneticPr fontId="2"/>
  </si>
  <si>
    <t>３０</t>
  </si>
  <si>
    <t>２</t>
  </si>
  <si>
    <t>平　成　２９　年　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</si>
  <si>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平成２９年度</t>
    <rPh sb="0" eb="1">
      <t>ヒラ</t>
    </rPh>
    <rPh sb="1" eb="2">
      <t>シゲル</t>
    </rPh>
    <rPh sb="4" eb="5">
      <t>トシ</t>
    </rPh>
    <rPh sb="5" eb="6">
      <t>タビ</t>
    </rPh>
    <phoneticPr fontId="2"/>
  </si>
  <si>
    <t>単位：千円、％（令和４年度）</t>
    <rPh sb="0" eb="2">
      <t>タンイ</t>
    </rPh>
    <rPh sb="3" eb="5">
      <t>センエン</t>
    </rPh>
    <rPh sb="8" eb="10">
      <t>レイワ</t>
    </rPh>
    <rPh sb="11" eb="13">
      <t>ネンド</t>
    </rPh>
    <phoneticPr fontId="2"/>
  </si>
  <si>
    <t>平 成 ２９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</si>
  <si>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 成 ３０ 年</t>
    <rPh sb="0" eb="1">
      <t>ヒラ</t>
    </rPh>
    <rPh sb="2" eb="3">
      <t>シゲル</t>
    </rPh>
    <rPh sb="7" eb="8">
      <t>ネン</t>
    </rPh>
    <phoneticPr fontId="2"/>
  </si>
  <si>
    <t>３１</t>
  </si>
  <si>
    <t>４</t>
    <phoneticPr fontId="2"/>
  </si>
  <si>
    <t>平成３０年</t>
    <rPh sb="0" eb="2">
      <t>ヘイセイ</t>
    </rPh>
    <rPh sb="4" eb="5">
      <t>ネン</t>
    </rPh>
    <phoneticPr fontId="2"/>
  </si>
  <si>
    <t>１８－９　基　　　　　　　　　金</t>
    <rPh sb="5" eb="6">
      <t>モト</t>
    </rPh>
    <rPh sb="15" eb="16">
      <t>キン</t>
    </rPh>
    <phoneticPr fontId="2"/>
  </si>
  <si>
    <t>単位：千円（各年３月３１日現在）</t>
    <rPh sb="0" eb="2">
      <t>タンイ</t>
    </rPh>
    <rPh sb="3" eb="5">
      <t>センエン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</si>
  <si>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資料：会計課 　（注）千円未満は四捨五入で表示のため１８-８と合計金額が相違</t>
    <rPh sb="0" eb="2">
      <t>シリョウ</t>
    </rPh>
    <rPh sb="3" eb="5">
      <t>カイケイ</t>
    </rPh>
    <rPh sb="5" eb="6">
      <t>カ</t>
    </rPh>
    <rPh sb="11" eb="13">
      <t>センエン</t>
    </rPh>
    <rPh sb="13" eb="15">
      <t>ミマン</t>
    </rPh>
    <rPh sb="16" eb="20">
      <t>シシャゴニュウ</t>
    </rPh>
    <rPh sb="21" eb="23">
      <t>ヒョウジ</t>
    </rPh>
    <rPh sb="31" eb="33">
      <t>ゴウケイ</t>
    </rPh>
    <rPh sb="33" eb="35">
      <t>キンガク</t>
    </rPh>
    <rPh sb="36" eb="38">
      <t>ソウイ</t>
    </rPh>
    <phoneticPr fontId="2"/>
  </si>
  <si>
    <t>平成　２９　年度</t>
    <rPh sb="0" eb="1">
      <t>ヒラ</t>
    </rPh>
    <rPh sb="1" eb="2">
      <t>シゲル</t>
    </rPh>
    <rPh sb="6" eb="7">
      <t>トシ</t>
    </rPh>
    <rPh sb="7" eb="8">
      <t>タビ</t>
    </rPh>
    <phoneticPr fontId="2"/>
  </si>
  <si>
    <r>
      <t>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額</t>
    </r>
    <rPh sb="0" eb="1">
      <t>オサム</t>
    </rPh>
    <rPh sb="2" eb="3">
      <t>イ</t>
    </rPh>
    <rPh sb="4" eb="5">
      <t>ス</t>
    </rPh>
    <rPh sb="6" eb="7">
      <t>ガク</t>
    </rPh>
    <phoneticPr fontId="2"/>
  </si>
  <si>
    <r>
      <t>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率</t>
    </r>
    <rPh sb="0" eb="1">
      <t>オサム</t>
    </rPh>
    <rPh sb="2" eb="3">
      <t>イ</t>
    </rPh>
    <rPh sb="4" eb="5">
      <t>リツ</t>
    </rPh>
    <phoneticPr fontId="2"/>
  </si>
  <si>
    <t xml:space="preserve">                              　　　　　  　　　   １８－２　会　　　計　　　別</t>
    <rPh sb="48" eb="49">
      <t>カイ</t>
    </rPh>
    <rPh sb="52" eb="53">
      <t>ケイ</t>
    </rPh>
    <rPh sb="56" eb="57">
      <t>ベツ</t>
    </rPh>
    <phoneticPr fontId="2"/>
  </si>
  <si>
    <t>豊橋市野依小学校等
環境整備基金</t>
    <rPh sb="3" eb="5">
      <t>ノヨリ</t>
    </rPh>
    <rPh sb="5" eb="8">
      <t>ショウガッコウ</t>
    </rPh>
    <rPh sb="8" eb="9">
      <t>トウ</t>
    </rPh>
    <rPh sb="10" eb="12">
      <t>カンキョウ</t>
    </rPh>
    <rPh sb="12" eb="14">
      <t>セイビ</t>
    </rPh>
    <rPh sb="14" eb="16">
      <t>キキン</t>
    </rPh>
    <phoneticPr fontId="2"/>
  </si>
  <si>
    <t>豊橋市高齢者福祉・医療
振興基金</t>
    <rPh sb="3" eb="6">
      <t>コウレイシャ</t>
    </rPh>
    <rPh sb="6" eb="8">
      <t>フクシ</t>
    </rPh>
    <rPh sb="9" eb="11">
      <t>イリョウ</t>
    </rPh>
    <rPh sb="12" eb="14">
      <t>シンコウ</t>
    </rPh>
    <rPh sb="14" eb="16">
      <t>キキン</t>
    </rPh>
    <phoneticPr fontId="2"/>
  </si>
  <si>
    <t>　　　-</t>
  </si>
  <si>
    <t>豊橋市森林環境譲与税基金</t>
    <rPh sb="0" eb="2">
      <t>トヨハシ</t>
    </rPh>
    <rPh sb="2" eb="3">
      <t>シ</t>
    </rPh>
    <phoneticPr fontId="2"/>
  </si>
  <si>
    <t>豊橋市新型コロナウイルス
感染症対策基金</t>
    <phoneticPr fontId="2"/>
  </si>
  <si>
    <t>豊橋市収入印紙購入基金</t>
    <phoneticPr fontId="2"/>
  </si>
  <si>
    <t>豊橋市未来産業支援基金</t>
    <phoneticPr fontId="2"/>
  </si>
  <si>
    <t>１８－６　豊　橋　競　輪　状　況</t>
    <rPh sb="5" eb="6">
      <t>ユタカ</t>
    </rPh>
    <rPh sb="7" eb="8">
      <t>ハシ</t>
    </rPh>
    <rPh sb="9" eb="10">
      <t>セリ</t>
    </rPh>
    <rPh sb="11" eb="12">
      <t>ワ</t>
    </rPh>
    <rPh sb="13" eb="14">
      <t>ジョウ</t>
    </rPh>
    <rPh sb="15" eb="16">
      <t>イワン</t>
    </rPh>
    <phoneticPr fontId="2"/>
  </si>
  <si>
    <t>１８－８　市　　　有　　　財　　　産</t>
    <rPh sb="5" eb="6">
      <t>シ</t>
    </rPh>
    <rPh sb="9" eb="10">
      <t>ユウ</t>
    </rPh>
    <rPh sb="13" eb="14">
      <t>ザイ</t>
    </rPh>
    <rPh sb="17" eb="18">
      <t>サン</t>
    </rPh>
    <phoneticPr fontId="2"/>
  </si>
  <si>
    <t>単位：㎡、千円（各年３月３１日現在）</t>
    <rPh sb="0" eb="2">
      <t>タンイ</t>
    </rPh>
    <rPh sb="5" eb="7">
      <t>センエン</t>
    </rPh>
    <rPh sb="8" eb="10">
      <t>カクネン</t>
    </rPh>
    <rPh sb="11" eb="12">
      <t>ガツ</t>
    </rPh>
    <rPh sb="14" eb="15">
      <t>ニチ</t>
    </rPh>
    <rPh sb="15" eb="17">
      <t>ゲンザイ</t>
    </rPh>
    <phoneticPr fontId="2"/>
  </si>
  <si>
    <t>資料：資産経営課、会計課　　（注）１）企業会計分を除く　　（注）２）千円未満は切捨て</t>
    <rPh sb="0" eb="2">
      <t>シリョウ</t>
    </rPh>
    <rPh sb="3" eb="5">
      <t>シサン</t>
    </rPh>
    <rPh sb="5" eb="7">
      <t>ケイエイ</t>
    </rPh>
    <rPh sb="7" eb="8">
      <t>カ</t>
    </rPh>
    <rPh sb="9" eb="12">
      <t>カイケイカ</t>
    </rPh>
    <rPh sb="15" eb="16">
      <t>チュウ</t>
    </rPh>
    <rPh sb="19" eb="21">
      <t>キギョウ</t>
    </rPh>
    <rPh sb="21" eb="23">
      <t>カイケイ</t>
    </rPh>
    <rPh sb="23" eb="24">
      <t>ブン</t>
    </rPh>
    <rPh sb="25" eb="26">
      <t>ノゾ</t>
    </rPh>
    <rPh sb="34" eb="35">
      <t>セン</t>
    </rPh>
    <rPh sb="35" eb="36">
      <t>エン</t>
    </rPh>
    <rPh sb="36" eb="38">
      <t>ミマン</t>
    </rPh>
    <rPh sb="39" eb="40">
      <t>キ</t>
    </rPh>
    <rPh sb="40" eb="41">
      <t>ス</t>
    </rPh>
    <phoneticPr fontId="2"/>
  </si>
  <si>
    <r>
      <t>昭和39．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</si>
  <si>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44．12．16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</si>
  <si>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49．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</si>
  <si>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49．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6．12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</si>
  <si>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52．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6．25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</si>
  <si>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57．12．22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</si>
  <si>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58．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</si>
  <si>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59．12．19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</si>
  <si>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61．12．23</t>
    </r>
    <rPh sb="0" eb="2">
      <t>ショウワ</t>
    </rPh>
    <phoneticPr fontId="2"/>
  </si>
  <si>
    <r>
      <t>平成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5．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</si>
  <si>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平成0</t>
    </r>
    <r>
      <rPr>
        <sz val="10"/>
        <rFont val="ＭＳ Ｐ明朝"/>
        <family val="1"/>
        <charset val="128"/>
      </rPr>
      <t>7．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</si>
  <si>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平成0</t>
    </r>
    <r>
      <rPr>
        <sz val="10"/>
        <rFont val="ＭＳ Ｐ明朝"/>
        <family val="1"/>
        <charset val="128"/>
      </rPr>
      <t>8．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9．25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</si>
  <si>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11．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3．31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</si>
  <si>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12．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3．31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</si>
  <si>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15．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3．31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</si>
  <si>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16．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5．</t>
    </r>
    <r>
      <rPr>
        <sz val="10"/>
        <color indexed="9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</si>
  <si>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</si>
  <si>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20．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6．19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</si>
  <si>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/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</si>
  <si>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3．13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</si>
  <si>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30．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/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</si>
  <si>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30．12．14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</si>
  <si>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/>
    </r>
    <rPh sb="0" eb="2">
      <t>ヘイセイ</t>
    </rPh>
    <phoneticPr fontId="2"/>
  </si>
  <si>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2． 6．19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</si>
  <si>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3． 3．12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</si>
  <si>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4． 3．14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</si>
  <si>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3.12．17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</si>
  <si>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2． 9．28</t>
    </r>
    <rPh sb="0" eb="1">
      <t>レイ</t>
    </rPh>
    <rPh sb="1" eb="2">
      <t>ワ</t>
    </rPh>
    <phoneticPr fontId="2"/>
  </si>
  <si>
    <t>対２９年度比</t>
    <rPh sb="0" eb="1">
      <t>タイ</t>
    </rPh>
    <rPh sb="3" eb="5">
      <t>ネンド</t>
    </rPh>
    <rPh sb="5" eb="6">
      <t>ヒ</t>
    </rPh>
    <phoneticPr fontId="2"/>
  </si>
  <si>
    <t>歳　　　入　（Ａ）</t>
    <rPh sb="0" eb="1">
      <t>トシ</t>
    </rPh>
    <rPh sb="4" eb="5">
      <t>イ</t>
    </rPh>
    <phoneticPr fontId="2"/>
  </si>
  <si>
    <t>歳　　　出　（Ｂ）</t>
    <rPh sb="0" eb="1">
      <t>トシ</t>
    </rPh>
    <rPh sb="4" eb="5">
      <t>デ</t>
    </rPh>
    <phoneticPr fontId="2"/>
  </si>
  <si>
    <t>差引額 （Ｃ）
（Ａ）－（Ｂ）</t>
    <rPh sb="0" eb="2">
      <t>サシヒキ</t>
    </rPh>
    <rPh sb="2" eb="3">
      <t>ガク</t>
    </rPh>
    <phoneticPr fontId="2"/>
  </si>
  <si>
    <t>繰越財源 （Ｄ）</t>
    <rPh sb="0" eb="2">
      <t>クリコシ</t>
    </rPh>
    <rPh sb="2" eb="4">
      <t>ザイゲン</t>
    </rPh>
    <phoneticPr fontId="2"/>
  </si>
  <si>
    <t>差引純繰越額
（Ｃ）－（Ｄ）</t>
    <rPh sb="0" eb="2">
      <t>サシヒキ</t>
    </rPh>
    <rPh sb="2" eb="3">
      <t>ジュン</t>
    </rPh>
    <rPh sb="3" eb="5">
      <t>クリコシ</t>
    </rPh>
    <rPh sb="5" eb="6">
      <t>ガク</t>
    </rPh>
    <phoneticPr fontId="2"/>
  </si>
  <si>
    <t>(注)各項目の数値は表示単位未満を四捨五入で処理しているため、合計と内訳の数値が一致しないことがある。</t>
    <rPh sb="1" eb="2">
      <t>チュウ</t>
    </rPh>
    <rPh sb="3" eb="6">
      <t>カクコウモク</t>
    </rPh>
    <rPh sb="7" eb="9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2" eb="24">
      <t>ショリ</t>
    </rPh>
    <rPh sb="31" eb="33">
      <t>ゴウケイ</t>
    </rPh>
    <rPh sb="34" eb="36">
      <t>ウチワケ</t>
    </rPh>
    <rPh sb="37" eb="39">
      <t>スウチ</t>
    </rPh>
    <rPh sb="40" eb="42">
      <t>イッチ</t>
    </rPh>
    <phoneticPr fontId="2"/>
  </si>
  <si>
    <t>地域下水道事業特別会計は、令和２年度より企業会計（下水道事業会計）へ移行。</t>
    <phoneticPr fontId="2"/>
  </si>
  <si>
    <t>令和   元  年度</t>
    <rPh sb="0" eb="1">
      <t>レイ</t>
    </rPh>
    <rPh sb="1" eb="2">
      <t>ワ</t>
    </rPh>
    <rPh sb="5" eb="6">
      <t>ガン</t>
    </rPh>
    <rPh sb="8" eb="9">
      <t>トシ</t>
    </rPh>
    <rPh sb="9" eb="10">
      <t>タビ</t>
    </rPh>
    <phoneticPr fontId="2"/>
  </si>
  <si>
    <r>
      <t>１８－３</t>
    </r>
    <r>
      <rPr>
        <sz val="16"/>
        <rFont val="ＭＳ 明朝"/>
        <family val="1"/>
        <charset val="128"/>
      </rPr>
      <t>　一　般　会　計　予　算　及　び</t>
    </r>
    <r>
      <rPr>
        <sz val="16"/>
        <rFont val="ＭＳ 明朝"/>
        <family val="1"/>
        <charset val="128"/>
      </rPr>
      <t>　</t>
    </r>
    <rPh sb="5" eb="6">
      <t>１</t>
    </rPh>
    <rPh sb="7" eb="8">
      <t>バン</t>
    </rPh>
    <rPh sb="9" eb="10">
      <t>カイ</t>
    </rPh>
    <rPh sb="11" eb="12">
      <t>ケイ</t>
    </rPh>
    <rPh sb="13" eb="14">
      <t>ヨ</t>
    </rPh>
    <rPh sb="15" eb="16">
      <t>サン</t>
    </rPh>
    <rPh sb="17" eb="18">
      <t>オヨ</t>
    </rPh>
    <phoneticPr fontId="2"/>
  </si>
  <si>
    <t xml:space="preserve">  決　算</t>
    <rPh sb="2" eb="3">
      <t>ケツ</t>
    </rPh>
    <rPh sb="4" eb="5">
      <t>サン</t>
    </rPh>
    <phoneticPr fontId="2"/>
  </si>
  <si>
    <t xml:space="preserve">  歳　出　決　算（性質別）</t>
    <rPh sb="2" eb="3">
      <t>トシ</t>
    </rPh>
    <rPh sb="4" eb="5">
      <t>デ</t>
    </rPh>
    <rPh sb="6" eb="7">
      <t>ケツ</t>
    </rPh>
    <rPh sb="8" eb="9">
      <t>サン</t>
    </rPh>
    <rPh sb="10" eb="12">
      <t>セイシツ</t>
    </rPh>
    <rPh sb="12" eb="13">
      <t>ベツ</t>
    </rPh>
    <phoneticPr fontId="2"/>
  </si>
  <si>
    <t xml:space="preserve"> １８－４　一　般　会　計</t>
    <rPh sb="6" eb="7">
      <t>１</t>
    </rPh>
    <rPh sb="8" eb="9">
      <t>バン</t>
    </rPh>
    <rPh sb="10" eb="11">
      <t>カイ</t>
    </rPh>
    <rPh sb="12" eb="1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</si>
</sst>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.00_ "/>
    <numFmt numFmtId="178" formatCode="#,##0.0_ "/>
    <numFmt numFmtId="179" formatCode="#,##0_ ;\-#,##0_ ;&quot;- &quot;"/>
    <numFmt numFmtId="180" formatCode="#,##0.0_ ;\-#,##0.0_ ;&quot;- &quot;"/>
    <numFmt numFmtId="181" formatCode="#,##0_);[Red]\(#,##0\)"/>
    <numFmt numFmtId="182" formatCode="#,##0_ \ \ \ \ "/>
    <numFmt numFmtId="183" formatCode="#,##0_ \ \ \ \ \ "/>
    <numFmt numFmtId="184" formatCode="#,##0_ \ \ \ \ \ \ \ \ \ "/>
    <numFmt numFmtId="185" formatCode="#,##0.0_ ;;&quot;- &quot;"/>
    <numFmt numFmtId="186" formatCode="#,##0_ ;\-#,##0_ ;&quot;0 &quot;"/>
    <numFmt numFmtId="187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79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vertical="center"/>
    </xf>
    <xf numFmtId="179" fontId="4" fillId="0" borderId="4" xfId="1" applyNumberFormat="1" applyFont="1" applyFill="1" applyBorder="1" applyAlignment="1" applyProtection="1">
      <alignment vertical="center"/>
    </xf>
    <xf numFmtId="179" fontId="4" fillId="0" borderId="0" xfId="1" applyNumberFormat="1" applyFont="1" applyFill="1" applyBorder="1" applyAlignment="1" applyProtection="1">
      <alignment vertical="center"/>
    </xf>
    <xf numFmtId="185" fontId="4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vertical="center"/>
    </xf>
    <xf numFmtId="178" fontId="4" fillId="0" borderId="0" xfId="0" quotePrefix="1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178" fontId="4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distributed" vertical="center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distributed" vertical="center"/>
    </xf>
    <xf numFmtId="0" fontId="3" fillId="0" borderId="11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182" fontId="4" fillId="0" borderId="4" xfId="0" applyNumberFormat="1" applyFont="1" applyFill="1" applyBorder="1" applyAlignment="1" applyProtection="1">
      <alignment vertical="center"/>
    </xf>
    <xf numFmtId="182" fontId="4" fillId="0" borderId="0" xfId="0" applyNumberFormat="1" applyFont="1" applyFill="1" applyBorder="1" applyAlignment="1" applyProtection="1">
      <alignment vertical="center"/>
    </xf>
    <xf numFmtId="183" fontId="4" fillId="0" borderId="0" xfId="0" applyNumberFormat="1" applyFont="1" applyFill="1" applyBorder="1" applyAlignment="1" applyProtection="1">
      <alignment vertical="center"/>
    </xf>
    <xf numFmtId="184" fontId="4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179" fontId="4" fillId="0" borderId="0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vertical="center"/>
    </xf>
    <xf numFmtId="186" fontId="4" fillId="0" borderId="0" xfId="0" applyNumberFormat="1" applyFont="1" applyFill="1" applyBorder="1" applyAlignment="1" applyProtection="1">
      <alignment horizontal="right" vertical="center"/>
    </xf>
    <xf numFmtId="186" fontId="4" fillId="0" borderId="0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87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81" fontId="8" fillId="0" borderId="4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181" fontId="4" fillId="0" borderId="4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178" fontId="4" fillId="0" borderId="18" xfId="0" applyNumberFormat="1" applyFont="1" applyFill="1" applyBorder="1" applyAlignment="1" applyProtection="1">
      <alignment vertical="center"/>
    </xf>
    <xf numFmtId="178" fontId="4" fillId="0" borderId="1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1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right" vertical="center"/>
    </xf>
    <xf numFmtId="179" fontId="4" fillId="0" borderId="5" xfId="0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vertical="center"/>
    </xf>
    <xf numFmtId="178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distributed" vertical="center"/>
    </xf>
    <xf numFmtId="179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vertical="center"/>
    </xf>
    <xf numFmtId="176" fontId="4" fillId="0" borderId="5" xfId="1" applyNumberFormat="1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 wrapText="1"/>
    </xf>
    <xf numFmtId="179" fontId="4" fillId="0" borderId="5" xfId="0" applyNumberFormat="1" applyFont="1" applyFill="1" applyBorder="1" applyAlignment="1" applyProtection="1">
      <alignment horizontal="right" vertical="center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178" fontId="8" fillId="0" borderId="6" xfId="0" applyNumberFormat="1" applyFont="1" applyFill="1" applyBorder="1" applyAlignment="1" applyProtection="1">
      <alignment vertical="center"/>
      <protection locked="0"/>
    </xf>
    <xf numFmtId="179" fontId="4" fillId="0" borderId="4" xfId="1" applyNumberFormat="1" applyFont="1" applyFill="1" applyBorder="1" applyAlignment="1" applyProtection="1">
      <alignment vertical="center"/>
      <protection locked="0"/>
    </xf>
    <xf numFmtId="185" fontId="4" fillId="0" borderId="0" xfId="1" applyNumberFormat="1" applyFont="1" applyFill="1" applyBorder="1" applyAlignment="1" applyProtection="1">
      <alignment vertical="center"/>
      <protection locked="0"/>
    </xf>
    <xf numFmtId="179" fontId="4" fillId="0" borderId="10" xfId="1" applyNumberFormat="1" applyFont="1" applyFill="1" applyBorder="1" applyAlignment="1" applyProtection="1">
      <alignment vertical="center"/>
      <protection locked="0"/>
    </xf>
    <xf numFmtId="179" fontId="4" fillId="0" borderId="5" xfId="1" applyNumberFormat="1" applyFont="1" applyFill="1" applyBorder="1" applyAlignment="1" applyProtection="1">
      <alignment vertical="center"/>
      <protection locked="0"/>
    </xf>
    <xf numFmtId="185" fontId="4" fillId="0" borderId="5" xfId="1" applyNumberFormat="1" applyFont="1" applyFill="1" applyBorder="1" applyAlignment="1" applyProtection="1">
      <alignment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distributed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distributed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19" xfId="1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Fill="1" applyBorder="1" applyAlignment="1" applyProtection="1">
      <alignment vertical="center"/>
    </xf>
    <xf numFmtId="179" fontId="8" fillId="0" borderId="4" xfId="1" applyNumberFormat="1" applyFont="1" applyFill="1" applyBorder="1" applyAlignment="1" applyProtection="1">
      <alignment vertical="center"/>
      <protection locked="0"/>
    </xf>
    <xf numFmtId="179" fontId="8" fillId="0" borderId="0" xfId="1" applyNumberFormat="1" applyFont="1" applyFill="1" applyBorder="1" applyAlignment="1" applyProtection="1">
      <alignment vertical="center"/>
      <protection locked="0"/>
    </xf>
    <xf numFmtId="185" fontId="8" fillId="0" borderId="0" xfId="1" applyNumberFormat="1" applyFont="1" applyFill="1" applyBorder="1" applyAlignment="1" applyProtection="1">
      <alignment vertical="center"/>
      <protection locked="0"/>
    </xf>
    <xf numFmtId="182" fontId="8" fillId="0" borderId="10" xfId="0" applyNumberFormat="1" applyFont="1" applyFill="1" applyBorder="1" applyAlignment="1" applyProtection="1">
      <alignment vertical="center"/>
      <protection locked="0"/>
    </xf>
    <xf numFmtId="182" fontId="8" fillId="0" borderId="5" xfId="0" applyNumberFormat="1" applyFont="1" applyFill="1" applyBorder="1" applyAlignment="1" applyProtection="1">
      <alignment vertical="center"/>
      <protection locked="0"/>
    </xf>
    <xf numFmtId="183" fontId="8" fillId="0" borderId="5" xfId="0" applyNumberFormat="1" applyFont="1" applyFill="1" applyBorder="1" applyAlignment="1" applyProtection="1">
      <alignment vertical="center"/>
      <protection locked="0"/>
    </xf>
    <xf numFmtId="184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179" fontId="8" fillId="0" borderId="6" xfId="0" applyNumberFormat="1" applyFont="1" applyFill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178" fontId="8" fillId="0" borderId="19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8" fontId="8" fillId="0" borderId="5" xfId="0" applyNumberFormat="1" applyFont="1" applyFill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vertical="center"/>
    </xf>
    <xf numFmtId="0" fontId="3" fillId="0" borderId="22" xfId="0" applyNumberFormat="1" applyFont="1" applyFill="1" applyBorder="1" applyAlignment="1" applyProtection="1">
      <alignment vertical="center"/>
    </xf>
    <xf numFmtId="0" fontId="4" fillId="0" borderId="25" xfId="0" applyNumberFormat="1" applyFont="1" applyFill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0" borderId="26" xfId="0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6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</xf>
    <xf numFmtId="18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textRotation="255"/>
    </xf>
    <xf numFmtId="0" fontId="3" fillId="0" borderId="17" xfId="0" applyFont="1" applyFill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56" fontId="10" fillId="0" borderId="0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 applyProtection="1">
      <alignment horizontal="center" vertical="center"/>
    </xf>
    <xf numFmtId="56" fontId="7" fillId="0" borderId="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distributed" vertical="center"/>
    </xf>
    <xf numFmtId="0" fontId="8" fillId="0" borderId="0" xfId="1" applyNumberFormat="1" applyFont="1" applyFill="1" applyBorder="1" applyAlignment="1" applyProtection="1">
      <alignment horizontal="distributed" vertical="center"/>
    </xf>
    <xf numFmtId="0" fontId="8" fillId="0" borderId="0" xfId="1" applyNumberFormat="1" applyFont="1" applyFill="1" applyBorder="1" applyAlignment="1" applyProtection="1">
      <alignment horizontal="distributed" vertical="center"/>
      <protection locked="0"/>
    </xf>
    <xf numFmtId="176" fontId="4" fillId="0" borderId="0" xfId="1" applyNumberFormat="1" applyFont="1" applyFill="1" applyBorder="1" applyAlignment="1" applyProtection="1">
      <alignment horizontal="distributed" vertical="center" wrapText="1"/>
    </xf>
    <xf numFmtId="176" fontId="4" fillId="0" borderId="0" xfId="1" applyNumberFormat="1" applyFont="1" applyFill="1" applyBorder="1" applyAlignment="1" applyProtection="1">
      <alignment horizontal="distributed" vertical="center"/>
      <protection locked="0"/>
    </xf>
    <xf numFmtId="49" fontId="8" fillId="0" borderId="0" xfId="1" applyNumberFormat="1" applyFont="1" applyFill="1" applyBorder="1" applyAlignment="1" applyProtection="1">
      <alignment horizontal="center" vertical="center"/>
    </xf>
    <xf numFmtId="56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２３F0170財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114300</xdr:rowOff>
    </xdr:from>
    <xdr:to>
      <xdr:col>2</xdr:col>
      <xdr:colOff>0</xdr:colOff>
      <xdr:row>15</xdr:row>
      <xdr:rowOff>38100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76200" y="3162300"/>
          <a:ext cx="158115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000" tIns="0" rIns="0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所在市助成交付金</a:t>
          </a:r>
        </a:p>
      </xdr:txBody>
    </xdr:sp>
    <xdr:clientData/>
  </xdr:twoCellAnchor>
  <xdr:twoCellAnchor>
    <xdr:from>
      <xdr:col>1</xdr:col>
      <xdr:colOff>0</xdr:colOff>
      <xdr:row>12</xdr:row>
      <xdr:rowOff>219075</xdr:rowOff>
    </xdr:from>
    <xdr:to>
      <xdr:col>2</xdr:col>
      <xdr:colOff>0</xdr:colOff>
      <xdr:row>14</xdr:row>
      <xdr:rowOff>142875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76200" y="3009900"/>
          <a:ext cx="158115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000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国有提供施設等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76200" y="885825"/>
          <a:ext cx="1724025" cy="0"/>
          <a:chOff x="8" y="133"/>
          <a:chExt cx="181" cy="29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-9162698008478" y="9525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b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豊橋市国民年金</a:t>
            </a:r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-9162698008478" y="9525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t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印紙取扱基金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16</xdr:row>
      <xdr:rowOff>0</xdr:rowOff>
    </xdr:to>
    <xdr:grpSp>
      <xdr:nvGrpSpPr>
        <xdr:cNvPr id="20" name="Group 35"/>
        <xdr:cNvGrpSpPr>
          <a:grpSpLocks/>
        </xdr:cNvGrpSpPr>
      </xdr:nvGrpSpPr>
      <xdr:grpSpPr bwMode="auto">
        <a:xfrm>
          <a:off x="76200" y="4076700"/>
          <a:ext cx="1724025" cy="0"/>
          <a:chOff x="8" y="597"/>
          <a:chExt cx="181" cy="29"/>
        </a:xfrm>
      </xdr:grpSpPr>
      <xdr:sp macro="" textlink="">
        <xdr:nvSpPr>
          <xdr:cNvPr id="21" name="Text Box 29"/>
          <xdr:cNvSpPr txBox="1">
            <a:spLocks noChangeArrowheads="1"/>
          </xdr:cNvSpPr>
        </xdr:nvSpPr>
        <xdr:spPr bwMode="auto">
          <a:xfrm>
            <a:off x="-9162698008478" y="45720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b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豊橋市介護保険</a:t>
            </a:r>
          </a:p>
        </xdr:txBody>
      </xdr:sp>
      <xdr:sp macro="" textlink="">
        <xdr:nvSpPr>
          <xdr:cNvPr id="22" name="Text Box 30"/>
          <xdr:cNvSpPr txBox="1">
            <a:spLocks noChangeArrowheads="1"/>
          </xdr:cNvSpPr>
        </xdr:nvSpPr>
        <xdr:spPr bwMode="auto">
          <a:xfrm>
            <a:off x="-9162698008478" y="45720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t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円滑導入基金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4"/>
    </row>
    <row r="5" spans="3:7" ht="32.25" customHeight="1" x14ac:dyDescent="0.15">
      <c r="G5" s="2"/>
    </row>
    <row r="6" spans="3:7" ht="11.25" customHeight="1" x14ac:dyDescent="0.15">
      <c r="G6" s="4"/>
    </row>
    <row r="7" spans="3:7" ht="32.25" customHeight="1" x14ac:dyDescent="0.15">
      <c r="C7" s="5"/>
      <c r="D7" s="6"/>
      <c r="G7" s="2"/>
    </row>
    <row r="8" spans="3:7" ht="11.25" customHeight="1" x14ac:dyDescent="0.15">
      <c r="G8" s="4"/>
    </row>
    <row r="9" spans="3:7" ht="32.25" customHeight="1" x14ac:dyDescent="0.15">
      <c r="C9" s="5" t="s">
        <v>154</v>
      </c>
      <c r="D9" s="6" t="s">
        <v>155</v>
      </c>
      <c r="G9" s="2"/>
    </row>
    <row r="10" spans="3:7" ht="11.25" customHeight="1" x14ac:dyDescent="0.15">
      <c r="G10" s="4"/>
    </row>
    <row r="11" spans="3:7" ht="32.25" customHeight="1" x14ac:dyDescent="0.15">
      <c r="G11" s="2"/>
    </row>
    <row r="12" spans="3:7" ht="11.25" customHeight="1" x14ac:dyDescent="0.15">
      <c r="G12" s="4"/>
    </row>
    <row r="13" spans="3:7" ht="32.25" customHeight="1" x14ac:dyDescent="0.15">
      <c r="G13" s="2"/>
    </row>
    <row r="14" spans="3:7" ht="11.25" customHeight="1" x14ac:dyDescent="0.15">
      <c r="G14" s="4"/>
    </row>
    <row r="15" spans="3:7" ht="32.25" customHeight="1" x14ac:dyDescent="0.15">
      <c r="G15" s="2"/>
    </row>
    <row r="16" spans="3:7" ht="11.25" customHeight="1" x14ac:dyDescent="0.15">
      <c r="G16" s="4"/>
    </row>
    <row r="17" spans="7:7" ht="32.25" customHeight="1" x14ac:dyDescent="0.15">
      <c r="G17" s="2"/>
    </row>
    <row r="18" spans="7:7" ht="11.25" customHeight="1" x14ac:dyDescent="0.15">
      <c r="G18" s="4"/>
    </row>
    <row r="19" spans="7:7" ht="32.25" customHeight="1" x14ac:dyDescent="0.15">
      <c r="G19" s="2"/>
    </row>
    <row r="20" spans="7:7" ht="11.25" customHeight="1" x14ac:dyDescent="0.15">
      <c r="G20" s="4"/>
    </row>
    <row r="21" spans="7:7" ht="32.25" customHeight="1" x14ac:dyDescent="0.15">
      <c r="G21" s="2"/>
    </row>
    <row r="22" spans="7:7" ht="11.25" customHeight="1" x14ac:dyDescent="0.15">
      <c r="G22" s="4"/>
    </row>
    <row r="23" spans="7:7" ht="32.25" customHeight="1" x14ac:dyDescent="0.15">
      <c r="G23" s="2"/>
    </row>
    <row r="24" spans="7:7" ht="11.25" customHeight="1" x14ac:dyDescent="0.15">
      <c r="G24" s="4"/>
    </row>
    <row r="25" spans="7:7" ht="32.25" customHeight="1" x14ac:dyDescent="0.15">
      <c r="G25" s="2"/>
    </row>
    <row r="26" spans="7:7" ht="11.25" customHeight="1" x14ac:dyDescent="0.15">
      <c r="G26" s="4"/>
    </row>
    <row r="27" spans="7:7" ht="32.25" customHeight="1" x14ac:dyDescent="0.15">
      <c r="G27" s="2"/>
    </row>
    <row r="28" spans="7:7" ht="11.25" customHeight="1" x14ac:dyDescent="0.15">
      <c r="G28" s="4"/>
    </row>
    <row r="29" spans="7:7" ht="32.25" customHeight="1" x14ac:dyDescent="0.15">
      <c r="G29" s="2"/>
    </row>
    <row r="30" spans="7:7" ht="11.25" customHeight="1" x14ac:dyDescent="0.15">
      <c r="G30" s="4"/>
    </row>
    <row r="31" spans="7:7" ht="32.25" customHeight="1" x14ac:dyDescent="0.15">
      <c r="G31" s="2"/>
    </row>
    <row r="32" spans="7:7" ht="11.25" customHeight="1" x14ac:dyDescent="0.15">
      <c r="G32" s="4"/>
    </row>
    <row r="33" spans="7:7" ht="32.25" customHeight="1" x14ac:dyDescent="0.15">
      <c r="G33" s="2"/>
    </row>
    <row r="34" spans="7:7" ht="11.25" customHeight="1" x14ac:dyDescent="0.15">
      <c r="G34" s="4"/>
    </row>
    <row r="35" spans="7:7" ht="32.25" customHeight="1" x14ac:dyDescent="0.15">
      <c r="G35" s="3" t="s">
        <v>154</v>
      </c>
    </row>
    <row r="36" spans="7:7" ht="11.25" customHeight="1" x14ac:dyDescent="0.15">
      <c r="G36" s="4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9"/>
  <sheetViews>
    <sheetView showGridLines="0" zoomScale="90" zoomScaleNormal="90" zoomScaleSheetLayoutView="100" workbookViewId="0">
      <pane xSplit="4" ySplit="5" topLeftCell="E6" activePane="bottomRight" state="frozen"/>
      <selection activeCell="M7" sqref="M7"/>
      <selection pane="topRight" activeCell="M7" sqref="M7"/>
      <selection pane="bottomLeft" activeCell="M7" sqref="M7"/>
      <selection pane="bottomRight" sqref="A1:J1"/>
    </sheetView>
  </sheetViews>
  <sheetFormatPr defaultColWidth="9" defaultRowHeight="12" x14ac:dyDescent="0.15"/>
  <cols>
    <col min="1" max="1" width="2.5" style="11" customWidth="1"/>
    <col min="2" max="2" width="0.5" style="11" customWidth="1"/>
    <col min="3" max="3" width="28" style="11" customWidth="1"/>
    <col min="4" max="4" width="0.5" style="11" customWidth="1"/>
    <col min="5" max="6" width="10.625" style="11" customWidth="1"/>
    <col min="7" max="7" width="6.375" style="11" customWidth="1"/>
    <col min="8" max="9" width="10.625" style="11" customWidth="1"/>
    <col min="10" max="10" width="6.375" style="11" customWidth="1"/>
    <col min="11" max="12" width="10.75" style="11" customWidth="1"/>
    <col min="13" max="13" width="7.5" style="11" customWidth="1"/>
    <col min="14" max="15" width="10.75" style="11" customWidth="1"/>
    <col min="16" max="16" width="7.5" style="11" customWidth="1"/>
    <col min="17" max="18" width="10.75" style="11" customWidth="1"/>
    <col min="19" max="19" width="7.5" style="11" customWidth="1"/>
    <col min="20" max="21" width="10.75" style="11" customWidth="1"/>
    <col min="22" max="22" width="7.5" style="11" customWidth="1"/>
    <col min="23" max="16384" width="9" style="11"/>
  </cols>
  <sheetData>
    <row r="1" spans="1:22" ht="18.75" x14ac:dyDescent="0.15">
      <c r="A1" s="205" t="s">
        <v>151</v>
      </c>
      <c r="B1" s="205"/>
      <c r="C1" s="205"/>
      <c r="D1" s="205"/>
      <c r="E1" s="205"/>
      <c r="F1" s="205"/>
      <c r="G1" s="205"/>
      <c r="H1" s="205"/>
      <c r="I1" s="205"/>
      <c r="J1" s="205"/>
      <c r="K1" s="217" t="s">
        <v>39</v>
      </c>
      <c r="L1" s="217"/>
      <c r="M1" s="217"/>
      <c r="N1" s="217"/>
      <c r="O1" s="217"/>
      <c r="P1" s="217"/>
      <c r="Q1" s="217"/>
      <c r="R1" s="217"/>
      <c r="S1" s="217"/>
    </row>
    <row r="2" spans="1:22" ht="18.75" customHeight="1" x14ac:dyDescent="0.15">
      <c r="G2" s="12"/>
      <c r="Q2" s="12"/>
      <c r="S2" s="12" t="s">
        <v>40</v>
      </c>
      <c r="T2" s="12"/>
      <c r="V2" s="12"/>
    </row>
    <row r="3" spans="1:22" ht="22.7" customHeight="1" x14ac:dyDescent="0.15">
      <c r="A3" s="211" t="s">
        <v>0</v>
      </c>
      <c r="B3" s="212"/>
      <c r="C3" s="212"/>
      <c r="D3" s="212"/>
      <c r="E3" s="221" t="s">
        <v>197</v>
      </c>
      <c r="F3" s="221"/>
      <c r="G3" s="221"/>
      <c r="H3" s="218" t="s">
        <v>198</v>
      </c>
      <c r="I3" s="219"/>
      <c r="J3" s="220"/>
      <c r="K3" s="219" t="s">
        <v>175</v>
      </c>
      <c r="L3" s="219"/>
      <c r="M3" s="220"/>
      <c r="N3" s="218" t="s">
        <v>199</v>
      </c>
      <c r="O3" s="219"/>
      <c r="P3" s="220"/>
      <c r="Q3" s="203" t="s">
        <v>193</v>
      </c>
      <c r="R3" s="204"/>
      <c r="S3" s="204"/>
    </row>
    <row r="4" spans="1:22" ht="22.7" customHeight="1" x14ac:dyDescent="0.15">
      <c r="A4" s="213"/>
      <c r="B4" s="214"/>
      <c r="C4" s="214"/>
      <c r="D4" s="214"/>
      <c r="E4" s="64" t="s">
        <v>1</v>
      </c>
      <c r="F4" s="49" t="s">
        <v>2</v>
      </c>
      <c r="G4" s="49" t="s">
        <v>3</v>
      </c>
      <c r="H4" s="64" t="s">
        <v>1</v>
      </c>
      <c r="I4" s="49" t="s">
        <v>2</v>
      </c>
      <c r="J4" s="49" t="s">
        <v>3</v>
      </c>
      <c r="K4" s="63" t="s">
        <v>1</v>
      </c>
      <c r="L4" s="49" t="s">
        <v>2</v>
      </c>
      <c r="M4" s="49" t="s">
        <v>3</v>
      </c>
      <c r="N4" s="64" t="s">
        <v>1</v>
      </c>
      <c r="O4" s="49" t="s">
        <v>2</v>
      </c>
      <c r="P4" s="50" t="s">
        <v>3</v>
      </c>
      <c r="Q4" s="168" t="s">
        <v>1</v>
      </c>
      <c r="R4" s="169" t="s">
        <v>2</v>
      </c>
      <c r="S4" s="179" t="s">
        <v>3</v>
      </c>
    </row>
    <row r="5" spans="1:22" ht="3" customHeight="1" x14ac:dyDescent="0.15">
      <c r="A5" s="65"/>
      <c r="B5" s="145"/>
      <c r="C5" s="146"/>
      <c r="D5" s="147"/>
      <c r="E5" s="148"/>
      <c r="F5" s="149"/>
      <c r="G5" s="149"/>
      <c r="H5" s="149"/>
      <c r="I5" s="149"/>
      <c r="J5" s="149"/>
      <c r="K5" s="132"/>
      <c r="L5" s="132"/>
      <c r="M5" s="132"/>
      <c r="N5" s="132"/>
      <c r="Q5" s="132"/>
      <c r="R5" s="132"/>
      <c r="S5" s="132"/>
    </row>
    <row r="6" spans="1:22" ht="18" customHeight="1" x14ac:dyDescent="0.15">
      <c r="A6" s="208" t="s">
        <v>42</v>
      </c>
      <c r="B6" s="215" t="s">
        <v>5</v>
      </c>
      <c r="C6" s="216"/>
      <c r="D6" s="216"/>
      <c r="E6" s="67">
        <v>132466186</v>
      </c>
      <c r="F6" s="68">
        <v>126161861</v>
      </c>
      <c r="G6" s="69">
        <v>100</v>
      </c>
      <c r="H6" s="68">
        <v>142394300.35600001</v>
      </c>
      <c r="I6" s="68">
        <v>130845168.18999998</v>
      </c>
      <c r="J6" s="69">
        <v>100</v>
      </c>
      <c r="K6" s="68">
        <v>142751921</v>
      </c>
      <c r="L6" s="68">
        <v>132336412</v>
      </c>
      <c r="M6" s="69">
        <v>100</v>
      </c>
      <c r="N6" s="68">
        <v>194350963</v>
      </c>
      <c r="O6" s="68">
        <v>180097797</v>
      </c>
      <c r="P6" s="69">
        <v>100</v>
      </c>
      <c r="Q6" s="106">
        <v>159795550</v>
      </c>
      <c r="R6" s="106">
        <v>149508607</v>
      </c>
      <c r="S6" s="107">
        <v>100</v>
      </c>
    </row>
    <row r="7" spans="1:22" ht="18" customHeight="1" x14ac:dyDescent="0.15">
      <c r="A7" s="208"/>
      <c r="B7" s="190"/>
      <c r="C7" s="189" t="s">
        <v>6</v>
      </c>
      <c r="D7" s="15"/>
      <c r="E7" s="72">
        <v>64000000</v>
      </c>
      <c r="F7" s="73">
        <v>64829235</v>
      </c>
      <c r="G7" s="7">
        <v>51.4</v>
      </c>
      <c r="H7" s="73">
        <v>65300000</v>
      </c>
      <c r="I7" s="73">
        <v>65381174.299999997</v>
      </c>
      <c r="J7" s="7">
        <v>49.968352064067155</v>
      </c>
      <c r="K7" s="73">
        <v>65800000</v>
      </c>
      <c r="L7" s="73">
        <v>66310242</v>
      </c>
      <c r="M7" s="7">
        <v>50.1</v>
      </c>
      <c r="N7" s="73">
        <v>65800000</v>
      </c>
      <c r="O7" s="73">
        <v>65636420</v>
      </c>
      <c r="P7" s="7">
        <v>36.4</v>
      </c>
      <c r="Q7" s="106">
        <v>63100000</v>
      </c>
      <c r="R7" s="106">
        <v>64061053</v>
      </c>
      <c r="S7" s="107">
        <v>42.8</v>
      </c>
    </row>
    <row r="8" spans="1:22" ht="18" customHeight="1" x14ac:dyDescent="0.15">
      <c r="A8" s="208"/>
      <c r="B8" s="190"/>
      <c r="C8" s="189" t="s">
        <v>7</v>
      </c>
      <c r="D8" s="15"/>
      <c r="E8" s="72">
        <v>1300000</v>
      </c>
      <c r="F8" s="73">
        <v>1349217</v>
      </c>
      <c r="G8" s="7">
        <v>1.1000000000000001</v>
      </c>
      <c r="H8" s="73">
        <v>1400000</v>
      </c>
      <c r="I8" s="73">
        <v>1365590.916</v>
      </c>
      <c r="J8" s="7">
        <v>1.0436693497287026</v>
      </c>
      <c r="K8" s="73">
        <v>1398000</v>
      </c>
      <c r="L8" s="73">
        <v>1364949</v>
      </c>
      <c r="M8" s="7">
        <v>1</v>
      </c>
      <c r="N8" s="73">
        <v>1468000</v>
      </c>
      <c r="O8" s="73">
        <v>1351199</v>
      </c>
      <c r="P8" s="7">
        <v>0.8</v>
      </c>
      <c r="Q8" s="106">
        <v>1268000</v>
      </c>
      <c r="R8" s="106">
        <v>1378213</v>
      </c>
      <c r="S8" s="107">
        <v>0.9</v>
      </c>
    </row>
    <row r="9" spans="1:22" ht="18" customHeight="1" x14ac:dyDescent="0.15">
      <c r="A9" s="208"/>
      <c r="B9" s="190"/>
      <c r="C9" s="189" t="s">
        <v>8</v>
      </c>
      <c r="D9" s="15"/>
      <c r="E9" s="72">
        <v>70000</v>
      </c>
      <c r="F9" s="73">
        <v>115084</v>
      </c>
      <c r="G9" s="7">
        <v>0.1</v>
      </c>
      <c r="H9" s="73">
        <v>100000</v>
      </c>
      <c r="I9" s="73">
        <v>118587</v>
      </c>
      <c r="J9" s="7">
        <v>9.0631546919485842E-2</v>
      </c>
      <c r="K9" s="73">
        <v>130000</v>
      </c>
      <c r="L9" s="73">
        <v>53577</v>
      </c>
      <c r="M9" s="7">
        <v>0</v>
      </c>
      <c r="N9" s="73">
        <v>40000</v>
      </c>
      <c r="O9" s="73">
        <v>59328</v>
      </c>
      <c r="P9" s="7">
        <v>0</v>
      </c>
      <c r="Q9" s="106">
        <v>40000</v>
      </c>
      <c r="R9" s="106">
        <v>38455</v>
      </c>
      <c r="S9" s="133">
        <v>0</v>
      </c>
    </row>
    <row r="10" spans="1:22" ht="18" customHeight="1" x14ac:dyDescent="0.15">
      <c r="A10" s="208"/>
      <c r="B10" s="70"/>
      <c r="C10" s="71" t="s">
        <v>145</v>
      </c>
      <c r="E10" s="72">
        <v>390000</v>
      </c>
      <c r="F10" s="73">
        <v>392965</v>
      </c>
      <c r="G10" s="7">
        <v>0.3</v>
      </c>
      <c r="H10" s="73">
        <v>360000</v>
      </c>
      <c r="I10" s="73">
        <v>337782</v>
      </c>
      <c r="J10" s="7">
        <v>0.2581539728769407</v>
      </c>
      <c r="K10" s="73">
        <v>390000</v>
      </c>
      <c r="L10" s="73">
        <v>372534</v>
      </c>
      <c r="M10" s="7">
        <v>0.3</v>
      </c>
      <c r="N10" s="73">
        <v>330000</v>
      </c>
      <c r="O10" s="73">
        <v>347636</v>
      </c>
      <c r="P10" s="7">
        <v>0.2</v>
      </c>
      <c r="Q10" s="106">
        <v>310000</v>
      </c>
      <c r="R10" s="106">
        <v>471290</v>
      </c>
      <c r="S10" s="107">
        <v>0.3</v>
      </c>
    </row>
    <row r="11" spans="1:22" ht="18" customHeight="1" x14ac:dyDescent="0.15">
      <c r="A11" s="208"/>
      <c r="B11" s="70"/>
      <c r="C11" s="71" t="s">
        <v>146</v>
      </c>
      <c r="E11" s="72">
        <v>300000</v>
      </c>
      <c r="F11" s="73">
        <v>379188</v>
      </c>
      <c r="G11" s="7">
        <v>0.3</v>
      </c>
      <c r="H11" s="73">
        <v>320000</v>
      </c>
      <c r="I11" s="73">
        <v>255961</v>
      </c>
      <c r="J11" s="7">
        <v>0.19562128547866556</v>
      </c>
      <c r="K11" s="73">
        <v>280000</v>
      </c>
      <c r="L11" s="73">
        <v>192372</v>
      </c>
      <c r="M11" s="7">
        <v>0.1</v>
      </c>
      <c r="N11" s="73">
        <v>200000</v>
      </c>
      <c r="O11" s="73">
        <v>329027</v>
      </c>
      <c r="P11" s="7">
        <v>0.2</v>
      </c>
      <c r="Q11" s="106">
        <v>450000</v>
      </c>
      <c r="R11" s="106">
        <v>537758</v>
      </c>
      <c r="S11" s="107">
        <v>0.4</v>
      </c>
    </row>
    <row r="12" spans="1:22" ht="18" customHeight="1" x14ac:dyDescent="0.15">
      <c r="A12" s="208"/>
      <c r="B12" s="70"/>
      <c r="C12" s="71" t="s">
        <v>194</v>
      </c>
      <c r="E12" s="23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350000</v>
      </c>
      <c r="O12" s="16">
        <v>383560</v>
      </c>
      <c r="P12" s="16">
        <v>0.2</v>
      </c>
      <c r="Q12" s="106">
        <v>712000</v>
      </c>
      <c r="R12" s="106">
        <v>774627</v>
      </c>
      <c r="S12" s="107">
        <v>0.5</v>
      </c>
    </row>
    <row r="13" spans="1:22" ht="18" customHeight="1" x14ac:dyDescent="0.15">
      <c r="A13" s="208"/>
      <c r="B13" s="70"/>
      <c r="C13" s="71" t="s">
        <v>9</v>
      </c>
      <c r="E13" s="72">
        <v>6830000</v>
      </c>
      <c r="F13" s="73">
        <v>6872114</v>
      </c>
      <c r="G13" s="7">
        <v>5.4</v>
      </c>
      <c r="H13" s="73">
        <v>7000000</v>
      </c>
      <c r="I13" s="73">
        <v>7045944</v>
      </c>
      <c r="J13" s="7">
        <v>5.3849477955262364</v>
      </c>
      <c r="K13" s="73">
        <v>6900000</v>
      </c>
      <c r="L13" s="73">
        <v>6681928</v>
      </c>
      <c r="M13" s="7">
        <v>5</v>
      </c>
      <c r="N13" s="73">
        <v>8200000</v>
      </c>
      <c r="O13" s="73">
        <v>8199697</v>
      </c>
      <c r="P13" s="7">
        <v>4.5999999999999996</v>
      </c>
      <c r="Q13" s="106">
        <v>8800000</v>
      </c>
      <c r="R13" s="106">
        <v>8931289</v>
      </c>
      <c r="S13" s="107">
        <v>6</v>
      </c>
    </row>
    <row r="14" spans="1:22" ht="18" customHeight="1" x14ac:dyDescent="0.15">
      <c r="A14" s="208"/>
      <c r="B14" s="70"/>
      <c r="C14" s="71" t="s">
        <v>10</v>
      </c>
      <c r="E14" s="72">
        <v>750000</v>
      </c>
      <c r="F14" s="73">
        <v>648617</v>
      </c>
      <c r="G14" s="7">
        <v>0.5</v>
      </c>
      <c r="H14" s="73">
        <v>750000</v>
      </c>
      <c r="I14" s="73">
        <v>708491</v>
      </c>
      <c r="J14" s="7">
        <v>0.54147280316167412</v>
      </c>
      <c r="K14" s="73">
        <v>390000</v>
      </c>
      <c r="L14" s="73">
        <v>365802</v>
      </c>
      <c r="M14" s="7">
        <v>0.3</v>
      </c>
      <c r="N14" s="73">
        <v>1</v>
      </c>
      <c r="O14" s="73">
        <v>0</v>
      </c>
      <c r="P14" s="7">
        <v>0</v>
      </c>
      <c r="Q14" s="106">
        <v>1</v>
      </c>
      <c r="R14" s="106">
        <v>19</v>
      </c>
      <c r="S14" s="133">
        <v>0</v>
      </c>
    </row>
    <row r="15" spans="1:22" ht="18" customHeight="1" x14ac:dyDescent="0.15">
      <c r="A15" s="208"/>
      <c r="B15" s="70"/>
      <c r="C15" s="71" t="s">
        <v>183</v>
      </c>
      <c r="E15" s="23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150000</v>
      </c>
      <c r="L15" s="16">
        <v>112830</v>
      </c>
      <c r="M15" s="16">
        <v>0.1</v>
      </c>
      <c r="N15" s="16">
        <v>380000</v>
      </c>
      <c r="O15" s="16">
        <v>243810</v>
      </c>
      <c r="P15" s="7">
        <v>0.1</v>
      </c>
      <c r="Q15" s="106">
        <v>270000</v>
      </c>
      <c r="R15" s="106">
        <v>234556</v>
      </c>
      <c r="S15" s="107">
        <v>0.2</v>
      </c>
    </row>
    <row r="16" spans="1:22" ht="18" customHeight="1" x14ac:dyDescent="0.15">
      <c r="A16" s="208"/>
      <c r="B16" s="70"/>
      <c r="C16" s="71" t="s">
        <v>11</v>
      </c>
      <c r="E16" s="72">
        <v>4000</v>
      </c>
      <c r="F16" s="73">
        <v>4026</v>
      </c>
      <c r="G16" s="7">
        <v>0</v>
      </c>
      <c r="H16" s="73">
        <v>4000</v>
      </c>
      <c r="I16" s="73">
        <v>4022</v>
      </c>
      <c r="J16" s="7">
        <v>3.0738620735002321E-3</v>
      </c>
      <c r="K16" s="73">
        <v>4000</v>
      </c>
      <c r="L16" s="73">
        <v>4014</v>
      </c>
      <c r="M16" s="7">
        <v>0</v>
      </c>
      <c r="N16" s="73">
        <v>4000</v>
      </c>
      <c r="O16" s="73">
        <v>1164</v>
      </c>
      <c r="P16" s="7">
        <v>0</v>
      </c>
      <c r="Q16" s="106">
        <v>4000</v>
      </c>
      <c r="R16" s="106">
        <v>3866</v>
      </c>
      <c r="S16" s="133">
        <v>0</v>
      </c>
    </row>
    <row r="17" spans="1:19" ht="18" customHeight="1" x14ac:dyDescent="0.15">
      <c r="A17" s="208"/>
      <c r="B17" s="70"/>
      <c r="C17" s="71" t="s">
        <v>12</v>
      </c>
      <c r="E17" s="72">
        <v>290000</v>
      </c>
      <c r="F17" s="73">
        <v>291202</v>
      </c>
      <c r="G17" s="7">
        <v>0.2</v>
      </c>
      <c r="H17" s="73">
        <v>340000</v>
      </c>
      <c r="I17" s="73">
        <v>333897</v>
      </c>
      <c r="J17" s="7">
        <v>0.25518481470798288</v>
      </c>
      <c r="K17" s="73">
        <v>728000</v>
      </c>
      <c r="L17" s="73">
        <v>880043</v>
      </c>
      <c r="M17" s="7">
        <v>0.7</v>
      </c>
      <c r="N17" s="73">
        <v>470000</v>
      </c>
      <c r="O17" s="73">
        <v>536008</v>
      </c>
      <c r="P17" s="7">
        <v>0.3</v>
      </c>
      <c r="Q17" s="106">
        <v>1222000</v>
      </c>
      <c r="R17" s="106">
        <v>1275881</v>
      </c>
      <c r="S17" s="107">
        <v>0.9</v>
      </c>
    </row>
    <row r="18" spans="1:19" ht="18" customHeight="1" x14ac:dyDescent="0.15">
      <c r="A18" s="208"/>
      <c r="B18" s="70"/>
      <c r="C18" s="71" t="s">
        <v>13</v>
      </c>
      <c r="E18" s="72">
        <v>956035</v>
      </c>
      <c r="F18" s="73">
        <v>899004</v>
      </c>
      <c r="G18" s="7">
        <v>0.7</v>
      </c>
      <c r="H18" s="73">
        <v>879030</v>
      </c>
      <c r="I18" s="73">
        <v>903181</v>
      </c>
      <c r="J18" s="7">
        <v>0.69026698692342459</v>
      </c>
      <c r="K18" s="73">
        <v>600000</v>
      </c>
      <c r="L18" s="73">
        <v>467323</v>
      </c>
      <c r="M18" s="7">
        <v>0.4</v>
      </c>
      <c r="N18" s="73">
        <v>270000</v>
      </c>
      <c r="O18" s="73">
        <v>118090</v>
      </c>
      <c r="P18" s="7">
        <v>0.1</v>
      </c>
      <c r="Q18" s="106">
        <v>2120350</v>
      </c>
      <c r="R18" s="106">
        <v>2003590</v>
      </c>
      <c r="S18" s="107">
        <v>1.3</v>
      </c>
    </row>
    <row r="19" spans="1:19" ht="18" customHeight="1" x14ac:dyDescent="0.15">
      <c r="A19" s="208"/>
      <c r="B19" s="70"/>
      <c r="C19" s="71" t="s">
        <v>14</v>
      </c>
      <c r="E19" s="72">
        <v>90000</v>
      </c>
      <c r="F19" s="73">
        <v>79504</v>
      </c>
      <c r="G19" s="7">
        <v>0.1</v>
      </c>
      <c r="H19" s="73">
        <v>80000</v>
      </c>
      <c r="I19" s="73">
        <v>72040</v>
      </c>
      <c r="J19" s="7">
        <v>5.5057440023609336E-2</v>
      </c>
      <c r="K19" s="73">
        <v>70000</v>
      </c>
      <c r="L19" s="73">
        <v>67990</v>
      </c>
      <c r="M19" s="7">
        <v>0.1</v>
      </c>
      <c r="N19" s="73">
        <v>60000</v>
      </c>
      <c r="O19" s="73">
        <v>74246</v>
      </c>
      <c r="P19" s="7">
        <v>0</v>
      </c>
      <c r="Q19" s="106">
        <v>70000</v>
      </c>
      <c r="R19" s="106">
        <v>72370</v>
      </c>
      <c r="S19" s="133">
        <v>0</v>
      </c>
    </row>
    <row r="20" spans="1:19" ht="18" customHeight="1" x14ac:dyDescent="0.15">
      <c r="A20" s="208"/>
      <c r="B20" s="70"/>
      <c r="C20" s="71" t="s">
        <v>15</v>
      </c>
      <c r="E20" s="72">
        <v>1162518</v>
      </c>
      <c r="F20" s="73">
        <v>1141039</v>
      </c>
      <c r="G20" s="7">
        <v>0.9</v>
      </c>
      <c r="H20" s="73">
        <v>1116635</v>
      </c>
      <c r="I20" s="73">
        <v>1094072.635</v>
      </c>
      <c r="J20" s="7">
        <v>0.83615822436125398</v>
      </c>
      <c r="K20" s="73">
        <v>786861</v>
      </c>
      <c r="L20" s="73">
        <v>751472</v>
      </c>
      <c r="M20" s="7">
        <v>0.6</v>
      </c>
      <c r="N20" s="73">
        <v>391292</v>
      </c>
      <c r="O20" s="73">
        <v>360208</v>
      </c>
      <c r="P20" s="7">
        <v>0.2</v>
      </c>
      <c r="Q20" s="106">
        <v>366026</v>
      </c>
      <c r="R20" s="106">
        <v>391954</v>
      </c>
      <c r="S20" s="107">
        <v>0.3</v>
      </c>
    </row>
    <row r="21" spans="1:19" ht="18" customHeight="1" x14ac:dyDescent="0.15">
      <c r="A21" s="208"/>
      <c r="B21" s="70"/>
      <c r="C21" s="71" t="s">
        <v>16</v>
      </c>
      <c r="E21" s="72">
        <v>3019249</v>
      </c>
      <c r="F21" s="73">
        <v>2917381</v>
      </c>
      <c r="G21" s="7">
        <v>2.2999999999999998</v>
      </c>
      <c r="H21" s="73">
        <v>3052638</v>
      </c>
      <c r="I21" s="73">
        <v>2876035.8509999998</v>
      </c>
      <c r="J21" s="7">
        <v>2.1980451328731636</v>
      </c>
      <c r="K21" s="73">
        <v>3288634</v>
      </c>
      <c r="L21" s="73">
        <v>3099129</v>
      </c>
      <c r="M21" s="7">
        <v>2.2999999999999998</v>
      </c>
      <c r="N21" s="73">
        <v>3215253</v>
      </c>
      <c r="O21" s="73">
        <v>2679722</v>
      </c>
      <c r="P21" s="7">
        <v>1.5</v>
      </c>
      <c r="Q21" s="106">
        <v>3216120</v>
      </c>
      <c r="R21" s="106">
        <v>2781737</v>
      </c>
      <c r="S21" s="107">
        <v>1.9</v>
      </c>
    </row>
    <row r="22" spans="1:19" ht="18" customHeight="1" x14ac:dyDescent="0.15">
      <c r="A22" s="208"/>
      <c r="B22" s="70"/>
      <c r="C22" s="71" t="s">
        <v>17</v>
      </c>
      <c r="E22" s="72">
        <v>20911178</v>
      </c>
      <c r="F22" s="73">
        <v>18929584</v>
      </c>
      <c r="G22" s="7">
        <v>15</v>
      </c>
      <c r="H22" s="73">
        <v>21341297.877</v>
      </c>
      <c r="I22" s="73">
        <v>18612462.873</v>
      </c>
      <c r="J22" s="7">
        <v>14.224799532507676</v>
      </c>
      <c r="K22" s="73">
        <v>24273222</v>
      </c>
      <c r="L22" s="73">
        <v>20790279</v>
      </c>
      <c r="M22" s="7">
        <v>15.7</v>
      </c>
      <c r="N22" s="73">
        <v>70921874</v>
      </c>
      <c r="O22" s="73">
        <v>66447501</v>
      </c>
      <c r="P22" s="7">
        <v>36.9</v>
      </c>
      <c r="Q22" s="106">
        <v>41021807</v>
      </c>
      <c r="R22" s="106">
        <v>35646582</v>
      </c>
      <c r="S22" s="107">
        <v>23.8</v>
      </c>
    </row>
    <row r="23" spans="1:19" ht="18" customHeight="1" x14ac:dyDescent="0.15">
      <c r="A23" s="208"/>
      <c r="B23" s="70"/>
      <c r="C23" s="71" t="s">
        <v>18</v>
      </c>
      <c r="E23" s="72">
        <v>10110034</v>
      </c>
      <c r="F23" s="73">
        <v>9687937</v>
      </c>
      <c r="G23" s="7">
        <v>7.7</v>
      </c>
      <c r="H23" s="73">
        <v>10601751</v>
      </c>
      <c r="I23" s="73">
        <v>9501968.1309999991</v>
      </c>
      <c r="J23" s="7">
        <v>7.2619938989280914</v>
      </c>
      <c r="K23" s="73">
        <v>10709475</v>
      </c>
      <c r="L23" s="73">
        <v>9810803</v>
      </c>
      <c r="M23" s="7">
        <v>7.4</v>
      </c>
      <c r="N23" s="73">
        <v>12208290</v>
      </c>
      <c r="O23" s="73">
        <v>11148816</v>
      </c>
      <c r="P23" s="7">
        <v>6.2</v>
      </c>
      <c r="Q23" s="106">
        <v>11661818</v>
      </c>
      <c r="R23" s="106">
        <v>10656779</v>
      </c>
      <c r="S23" s="107">
        <v>7.1</v>
      </c>
    </row>
    <row r="24" spans="1:19" ht="18" customHeight="1" x14ac:dyDescent="0.15">
      <c r="A24" s="208"/>
      <c r="B24" s="70"/>
      <c r="C24" s="71" t="s">
        <v>19</v>
      </c>
      <c r="E24" s="72">
        <v>433414</v>
      </c>
      <c r="F24" s="73">
        <v>313026</v>
      </c>
      <c r="G24" s="7">
        <v>0.2</v>
      </c>
      <c r="H24" s="73">
        <v>350918</v>
      </c>
      <c r="I24" s="73">
        <v>398218.36599999998</v>
      </c>
      <c r="J24" s="7">
        <v>0.30434319547952121</v>
      </c>
      <c r="K24" s="73">
        <v>446416</v>
      </c>
      <c r="L24" s="73">
        <v>337012</v>
      </c>
      <c r="M24" s="7">
        <v>0.3</v>
      </c>
      <c r="N24" s="73">
        <v>453665</v>
      </c>
      <c r="O24" s="73">
        <v>512852</v>
      </c>
      <c r="P24" s="7">
        <v>0.3</v>
      </c>
      <c r="Q24" s="106">
        <v>372098</v>
      </c>
      <c r="R24" s="106">
        <v>382263</v>
      </c>
      <c r="S24" s="107">
        <v>0.3</v>
      </c>
    </row>
    <row r="25" spans="1:19" ht="18" customHeight="1" x14ac:dyDescent="0.15">
      <c r="A25" s="208"/>
      <c r="B25" s="70"/>
      <c r="C25" s="71" t="s">
        <v>20</v>
      </c>
      <c r="E25" s="72">
        <v>109710</v>
      </c>
      <c r="F25" s="73">
        <v>97814</v>
      </c>
      <c r="G25" s="7">
        <v>0.1</v>
      </c>
      <c r="H25" s="73">
        <v>208655</v>
      </c>
      <c r="I25" s="73">
        <v>208098.49</v>
      </c>
      <c r="J25" s="7">
        <v>0.15904178417793818</v>
      </c>
      <c r="K25" s="73">
        <v>66910</v>
      </c>
      <c r="L25" s="73">
        <v>70471</v>
      </c>
      <c r="M25" s="7">
        <v>0.1</v>
      </c>
      <c r="N25" s="73">
        <v>140805</v>
      </c>
      <c r="O25" s="73">
        <v>128229</v>
      </c>
      <c r="P25" s="7">
        <v>0.1</v>
      </c>
      <c r="Q25" s="106">
        <v>499955</v>
      </c>
      <c r="R25" s="106">
        <v>502805</v>
      </c>
      <c r="S25" s="107">
        <v>0.3</v>
      </c>
    </row>
    <row r="26" spans="1:19" ht="18" customHeight="1" x14ac:dyDescent="0.15">
      <c r="A26" s="208"/>
      <c r="B26" s="70"/>
      <c r="C26" s="71" t="s">
        <v>21</v>
      </c>
      <c r="E26" s="72">
        <v>2157456</v>
      </c>
      <c r="F26" s="73">
        <v>2153458</v>
      </c>
      <c r="G26" s="7">
        <v>1.7</v>
      </c>
      <c r="H26" s="73">
        <v>1222305</v>
      </c>
      <c r="I26" s="73">
        <v>1221606</v>
      </c>
      <c r="J26" s="7">
        <v>0.93362713877680892</v>
      </c>
      <c r="K26" s="73">
        <v>2207980</v>
      </c>
      <c r="L26" s="73">
        <v>2205581</v>
      </c>
      <c r="M26" s="7">
        <v>1.7</v>
      </c>
      <c r="N26" s="73">
        <v>1844790</v>
      </c>
      <c r="O26" s="73">
        <v>1839128</v>
      </c>
      <c r="P26" s="7">
        <v>1</v>
      </c>
      <c r="Q26" s="106">
        <v>228712</v>
      </c>
      <c r="R26" s="106">
        <v>216373</v>
      </c>
      <c r="S26" s="107">
        <v>0.1</v>
      </c>
    </row>
    <row r="27" spans="1:19" ht="18" customHeight="1" x14ac:dyDescent="0.15">
      <c r="A27" s="208"/>
      <c r="B27" s="70"/>
      <c r="C27" s="71" t="s">
        <v>22</v>
      </c>
      <c r="E27" s="72">
        <v>2131701</v>
      </c>
      <c r="F27" s="73">
        <v>2131701</v>
      </c>
      <c r="G27" s="7">
        <v>1.7</v>
      </c>
      <c r="H27" s="73">
        <v>5099786.4790000003</v>
      </c>
      <c r="I27" s="73">
        <v>5099786.9359999998</v>
      </c>
      <c r="J27" s="7">
        <v>3.8975737557191339</v>
      </c>
      <c r="K27" s="73">
        <v>1764904</v>
      </c>
      <c r="L27" s="73">
        <v>1764904</v>
      </c>
      <c r="M27" s="7">
        <v>1.3</v>
      </c>
      <c r="N27" s="73">
        <v>2080619</v>
      </c>
      <c r="O27" s="73">
        <v>2080620</v>
      </c>
      <c r="P27" s="7">
        <v>1.2</v>
      </c>
      <c r="Q27" s="106">
        <v>2810490</v>
      </c>
      <c r="R27" s="106">
        <v>2810491</v>
      </c>
      <c r="S27" s="107">
        <v>1.9</v>
      </c>
    </row>
    <row r="28" spans="1:19" ht="18" customHeight="1" x14ac:dyDescent="0.15">
      <c r="A28" s="208"/>
      <c r="B28" s="70"/>
      <c r="C28" s="71" t="s">
        <v>23</v>
      </c>
      <c r="E28" s="72">
        <v>5013375</v>
      </c>
      <c r="F28" s="73">
        <v>4700848</v>
      </c>
      <c r="G28" s="7">
        <v>3.7</v>
      </c>
      <c r="H28" s="73">
        <v>5810302</v>
      </c>
      <c r="I28" s="73">
        <v>5268166.6919999998</v>
      </c>
      <c r="J28" s="7">
        <v>4.0262600177563348</v>
      </c>
      <c r="K28" s="73">
        <v>7397429</v>
      </c>
      <c r="L28" s="73">
        <v>5711068</v>
      </c>
      <c r="M28" s="7">
        <v>4.3</v>
      </c>
      <c r="N28" s="73">
        <v>8832774</v>
      </c>
      <c r="O28" s="73">
        <v>8096236</v>
      </c>
      <c r="P28" s="7">
        <v>4.5</v>
      </c>
      <c r="Q28" s="106">
        <v>6415073</v>
      </c>
      <c r="R28" s="106">
        <v>5850958</v>
      </c>
      <c r="S28" s="107">
        <v>3.9</v>
      </c>
    </row>
    <row r="29" spans="1:19" ht="18" customHeight="1" x14ac:dyDescent="0.15">
      <c r="A29" s="208"/>
      <c r="B29" s="70"/>
      <c r="C29" s="71" t="s">
        <v>24</v>
      </c>
      <c r="E29" s="72">
        <v>12437516</v>
      </c>
      <c r="F29" s="73">
        <v>8228916</v>
      </c>
      <c r="G29" s="7">
        <v>6.5</v>
      </c>
      <c r="H29" s="73">
        <v>17056982</v>
      </c>
      <c r="I29" s="73">
        <v>10038082</v>
      </c>
      <c r="J29" s="7">
        <v>7.6717253979327102</v>
      </c>
      <c r="K29" s="73">
        <v>14970090</v>
      </c>
      <c r="L29" s="73">
        <v>10922090</v>
      </c>
      <c r="M29" s="7">
        <v>8.3000000000000007</v>
      </c>
      <c r="N29" s="73">
        <v>16689600</v>
      </c>
      <c r="O29" s="73">
        <v>9524300</v>
      </c>
      <c r="P29" s="7">
        <v>5.3</v>
      </c>
      <c r="Q29" s="106">
        <v>14837100</v>
      </c>
      <c r="R29" s="106">
        <v>10485700</v>
      </c>
      <c r="S29" s="107">
        <v>7</v>
      </c>
    </row>
    <row r="30" spans="1:19" ht="3" customHeight="1" x14ac:dyDescent="0.15">
      <c r="A30" s="209"/>
      <c r="B30" s="70"/>
      <c r="C30" s="71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180"/>
      <c r="R30" s="180"/>
      <c r="S30" s="180"/>
    </row>
    <row r="31" spans="1:19" ht="3" customHeight="1" x14ac:dyDescent="0.15">
      <c r="A31" s="210" t="s">
        <v>41</v>
      </c>
      <c r="B31" s="76"/>
      <c r="C31" s="77"/>
      <c r="D31" s="78"/>
      <c r="E31" s="7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07"/>
      <c r="R31" s="107"/>
      <c r="S31" s="107"/>
    </row>
    <row r="32" spans="1:19" ht="18" customHeight="1" x14ac:dyDescent="0.15">
      <c r="A32" s="208"/>
      <c r="B32" s="206" t="s">
        <v>5</v>
      </c>
      <c r="C32" s="207"/>
      <c r="D32" s="207"/>
      <c r="E32" s="81">
        <v>132466186</v>
      </c>
      <c r="F32" s="82">
        <v>122001180</v>
      </c>
      <c r="G32" s="69">
        <v>100</v>
      </c>
      <c r="H32" s="82">
        <v>142394300.35600001</v>
      </c>
      <c r="I32" s="82">
        <v>127670263.89299999</v>
      </c>
      <c r="J32" s="69">
        <v>100</v>
      </c>
      <c r="K32" s="82">
        <v>142751921</v>
      </c>
      <c r="L32" s="82">
        <v>128445792</v>
      </c>
      <c r="M32" s="69">
        <v>100</v>
      </c>
      <c r="N32" s="82">
        <v>194350963</v>
      </c>
      <c r="O32" s="82">
        <v>174917306</v>
      </c>
      <c r="P32" s="69">
        <v>100</v>
      </c>
      <c r="Q32" s="83">
        <v>159795550</v>
      </c>
      <c r="R32" s="83">
        <v>143495394</v>
      </c>
      <c r="S32" s="107">
        <v>100</v>
      </c>
    </row>
    <row r="33" spans="1:19" ht="18" customHeight="1" x14ac:dyDescent="0.15">
      <c r="A33" s="208"/>
      <c r="B33" s="70"/>
      <c r="C33" s="71" t="s">
        <v>25</v>
      </c>
      <c r="E33" s="13">
        <v>655990</v>
      </c>
      <c r="F33" s="14">
        <v>645967</v>
      </c>
      <c r="G33" s="7">
        <v>0.5</v>
      </c>
      <c r="H33" s="14">
        <v>657173</v>
      </c>
      <c r="I33" s="14">
        <v>642777.32299999997</v>
      </c>
      <c r="J33" s="7">
        <v>0.5034667458185168</v>
      </c>
      <c r="K33" s="14">
        <v>655671</v>
      </c>
      <c r="L33" s="14">
        <v>627067</v>
      </c>
      <c r="M33" s="7">
        <v>0.5</v>
      </c>
      <c r="N33" s="14">
        <v>636789</v>
      </c>
      <c r="O33" s="14">
        <v>613360</v>
      </c>
      <c r="P33" s="7">
        <v>0.4</v>
      </c>
      <c r="Q33" s="83">
        <v>659657</v>
      </c>
      <c r="R33" s="83">
        <v>635891</v>
      </c>
      <c r="S33" s="107">
        <v>0.4</v>
      </c>
    </row>
    <row r="34" spans="1:19" ht="18" customHeight="1" x14ac:dyDescent="0.15">
      <c r="A34" s="208"/>
      <c r="B34" s="70"/>
      <c r="C34" s="71" t="s">
        <v>26</v>
      </c>
      <c r="E34" s="13">
        <v>12290188</v>
      </c>
      <c r="F34" s="14">
        <v>11752819</v>
      </c>
      <c r="G34" s="7">
        <v>9.6</v>
      </c>
      <c r="H34" s="14">
        <v>11157317</v>
      </c>
      <c r="I34" s="14">
        <v>10737798.495999999</v>
      </c>
      <c r="J34" s="7">
        <v>8.4105712392036036</v>
      </c>
      <c r="K34" s="14">
        <v>12162397</v>
      </c>
      <c r="L34" s="14">
        <v>11533015</v>
      </c>
      <c r="M34" s="7">
        <v>9</v>
      </c>
      <c r="N34" s="14">
        <v>50626551</v>
      </c>
      <c r="O34" s="14">
        <v>49491488</v>
      </c>
      <c r="P34" s="7">
        <v>28.3</v>
      </c>
      <c r="Q34" s="83">
        <v>11598955</v>
      </c>
      <c r="R34" s="83">
        <v>10813171</v>
      </c>
      <c r="S34" s="107">
        <v>7.5</v>
      </c>
    </row>
    <row r="35" spans="1:19" ht="18" customHeight="1" x14ac:dyDescent="0.15">
      <c r="A35" s="208"/>
      <c r="B35" s="70"/>
      <c r="C35" s="71" t="s">
        <v>27</v>
      </c>
      <c r="E35" s="13">
        <v>51958222</v>
      </c>
      <c r="F35" s="14">
        <v>50549878</v>
      </c>
      <c r="G35" s="7">
        <v>41.4</v>
      </c>
      <c r="H35" s="14">
        <v>54414917</v>
      </c>
      <c r="I35" s="14">
        <v>52532183.406999998</v>
      </c>
      <c r="J35" s="7">
        <v>41.146764959322901</v>
      </c>
      <c r="K35" s="14">
        <v>53085048</v>
      </c>
      <c r="L35" s="14">
        <v>51094227</v>
      </c>
      <c r="M35" s="7">
        <v>39.799999999999997</v>
      </c>
      <c r="N35" s="14">
        <v>57087184</v>
      </c>
      <c r="O35" s="14">
        <v>53703915</v>
      </c>
      <c r="P35" s="7">
        <v>30.7</v>
      </c>
      <c r="Q35" s="83">
        <v>66130166</v>
      </c>
      <c r="R35" s="83">
        <v>61807895</v>
      </c>
      <c r="S35" s="107">
        <v>43.1</v>
      </c>
    </row>
    <row r="36" spans="1:19" ht="18" customHeight="1" x14ac:dyDescent="0.15">
      <c r="A36" s="208"/>
      <c r="B36" s="70"/>
      <c r="C36" s="71" t="s">
        <v>28</v>
      </c>
      <c r="E36" s="13">
        <v>13797873</v>
      </c>
      <c r="F36" s="14">
        <v>13153807</v>
      </c>
      <c r="G36" s="7">
        <v>10.8</v>
      </c>
      <c r="H36" s="14">
        <v>14403440</v>
      </c>
      <c r="I36" s="14">
        <v>14003871.859999999</v>
      </c>
      <c r="J36" s="7">
        <v>10.968781165625691</v>
      </c>
      <c r="K36" s="14">
        <v>14209557</v>
      </c>
      <c r="L36" s="14">
        <v>13750878</v>
      </c>
      <c r="M36" s="7">
        <v>10.7</v>
      </c>
      <c r="N36" s="14">
        <v>17667455</v>
      </c>
      <c r="O36" s="14">
        <v>16093399</v>
      </c>
      <c r="P36" s="7">
        <v>9.1999999999999993</v>
      </c>
      <c r="Q36" s="83">
        <v>18585291</v>
      </c>
      <c r="R36" s="83">
        <v>17602812</v>
      </c>
      <c r="S36" s="107">
        <v>12.3</v>
      </c>
    </row>
    <row r="37" spans="1:19" ht="18" customHeight="1" x14ac:dyDescent="0.15">
      <c r="A37" s="208"/>
      <c r="B37" s="70"/>
      <c r="C37" s="71" t="s">
        <v>29</v>
      </c>
      <c r="E37" s="13">
        <v>218353</v>
      </c>
      <c r="F37" s="14">
        <v>206625</v>
      </c>
      <c r="G37" s="7">
        <v>0.2</v>
      </c>
      <c r="H37" s="14">
        <v>215132</v>
      </c>
      <c r="I37" s="14">
        <v>203383.772</v>
      </c>
      <c r="J37" s="7">
        <v>0.15930394893712699</v>
      </c>
      <c r="K37" s="14">
        <v>226594</v>
      </c>
      <c r="L37" s="14">
        <v>198134</v>
      </c>
      <c r="M37" s="7">
        <v>0.2</v>
      </c>
      <c r="N37" s="14">
        <v>330713</v>
      </c>
      <c r="O37" s="14">
        <v>272100</v>
      </c>
      <c r="P37" s="7">
        <v>0.2</v>
      </c>
      <c r="Q37" s="83">
        <v>244722</v>
      </c>
      <c r="R37" s="83">
        <v>217817</v>
      </c>
      <c r="S37" s="107">
        <v>0.2</v>
      </c>
    </row>
    <row r="38" spans="1:19" ht="18" customHeight="1" x14ac:dyDescent="0.15">
      <c r="A38" s="208"/>
      <c r="B38" s="70"/>
      <c r="C38" s="71" t="s">
        <v>30</v>
      </c>
      <c r="E38" s="13">
        <v>2386445</v>
      </c>
      <c r="F38" s="14">
        <v>2061593</v>
      </c>
      <c r="G38" s="7">
        <v>1.7</v>
      </c>
      <c r="H38" s="14">
        <v>3961780</v>
      </c>
      <c r="I38" s="14">
        <v>2827056.9380000001</v>
      </c>
      <c r="J38" s="7">
        <v>2.2143425193899078</v>
      </c>
      <c r="K38" s="14">
        <v>2366297</v>
      </c>
      <c r="L38" s="14">
        <v>2211109</v>
      </c>
      <c r="M38" s="7">
        <v>1.7</v>
      </c>
      <c r="N38" s="14">
        <v>2060107</v>
      </c>
      <c r="O38" s="14">
        <v>1674435</v>
      </c>
      <c r="P38" s="7">
        <v>1</v>
      </c>
      <c r="Q38" s="83">
        <v>2226822</v>
      </c>
      <c r="R38" s="83">
        <v>1826867</v>
      </c>
      <c r="S38" s="107">
        <v>1.3</v>
      </c>
    </row>
    <row r="39" spans="1:19" ht="18" customHeight="1" x14ac:dyDescent="0.15">
      <c r="A39" s="208"/>
      <c r="B39" s="70"/>
      <c r="C39" s="71" t="s">
        <v>31</v>
      </c>
      <c r="E39" s="13">
        <v>2924473</v>
      </c>
      <c r="F39" s="14">
        <v>2521091</v>
      </c>
      <c r="G39" s="7">
        <v>2.1</v>
      </c>
      <c r="H39" s="14">
        <v>3774532</v>
      </c>
      <c r="I39" s="14">
        <v>3306014.912</v>
      </c>
      <c r="J39" s="7">
        <v>2.5894948527487651</v>
      </c>
      <c r="K39" s="14">
        <v>5283529</v>
      </c>
      <c r="L39" s="14">
        <v>3488830</v>
      </c>
      <c r="M39" s="7">
        <v>2.7</v>
      </c>
      <c r="N39" s="14">
        <v>7759214</v>
      </c>
      <c r="O39" s="14">
        <v>6986026</v>
      </c>
      <c r="P39" s="7">
        <v>4</v>
      </c>
      <c r="Q39" s="83">
        <v>3971455</v>
      </c>
      <c r="R39" s="83">
        <v>3288481</v>
      </c>
      <c r="S39" s="107">
        <v>2.2999999999999998</v>
      </c>
    </row>
    <row r="40" spans="1:19" ht="18" customHeight="1" x14ac:dyDescent="0.15">
      <c r="A40" s="208"/>
      <c r="B40" s="70"/>
      <c r="C40" s="71" t="s">
        <v>32</v>
      </c>
      <c r="E40" s="13">
        <v>16569005</v>
      </c>
      <c r="F40" s="14">
        <v>14295952</v>
      </c>
      <c r="G40" s="7">
        <v>11.7</v>
      </c>
      <c r="H40" s="14">
        <v>18898408.574999999</v>
      </c>
      <c r="I40" s="14">
        <v>16486456.753</v>
      </c>
      <c r="J40" s="7">
        <v>12.913309842311632</v>
      </c>
      <c r="K40" s="14">
        <v>20036990</v>
      </c>
      <c r="L40" s="14">
        <v>14633536</v>
      </c>
      <c r="M40" s="7">
        <v>11.4</v>
      </c>
      <c r="N40" s="14">
        <v>20396169</v>
      </c>
      <c r="O40" s="14">
        <v>17402953</v>
      </c>
      <c r="P40" s="7">
        <v>9.9</v>
      </c>
      <c r="Q40" s="83">
        <v>16913301</v>
      </c>
      <c r="R40" s="83">
        <v>14376068</v>
      </c>
      <c r="S40" s="107">
        <v>10</v>
      </c>
    </row>
    <row r="41" spans="1:19" ht="18" customHeight="1" x14ac:dyDescent="0.15">
      <c r="A41" s="208"/>
      <c r="B41" s="70"/>
      <c r="C41" s="71" t="s">
        <v>33</v>
      </c>
      <c r="E41" s="13">
        <v>3491505</v>
      </c>
      <c r="F41" s="14">
        <v>3404919</v>
      </c>
      <c r="G41" s="7">
        <v>2.8</v>
      </c>
      <c r="H41" s="14">
        <v>4226172</v>
      </c>
      <c r="I41" s="14">
        <v>4130840.324</v>
      </c>
      <c r="J41" s="7">
        <v>3.2355539951433352</v>
      </c>
      <c r="K41" s="14">
        <v>3824291</v>
      </c>
      <c r="L41" s="14">
        <v>3750325</v>
      </c>
      <c r="M41" s="7">
        <v>2.9</v>
      </c>
      <c r="N41" s="14">
        <v>3856097</v>
      </c>
      <c r="O41" s="14">
        <v>3664941</v>
      </c>
      <c r="P41" s="7">
        <v>2.1</v>
      </c>
      <c r="Q41" s="83">
        <v>3798309</v>
      </c>
      <c r="R41" s="83">
        <v>3635599</v>
      </c>
      <c r="S41" s="107">
        <v>2.5</v>
      </c>
    </row>
    <row r="42" spans="1:19" ht="18" customHeight="1" x14ac:dyDescent="0.15">
      <c r="A42" s="208"/>
      <c r="B42" s="70"/>
      <c r="C42" s="71" t="s">
        <v>34</v>
      </c>
      <c r="E42" s="13">
        <v>18495728</v>
      </c>
      <c r="F42" s="14">
        <v>13828281</v>
      </c>
      <c r="G42" s="7">
        <v>11.3</v>
      </c>
      <c r="H42" s="14">
        <v>20919778.780999999</v>
      </c>
      <c r="I42" s="14">
        <v>13171212.379000001</v>
      </c>
      <c r="J42" s="7">
        <v>10.316585849653094</v>
      </c>
      <c r="K42" s="14">
        <v>21609036</v>
      </c>
      <c r="L42" s="14">
        <v>17967126</v>
      </c>
      <c r="M42" s="7">
        <v>14</v>
      </c>
      <c r="N42" s="14">
        <v>24945105</v>
      </c>
      <c r="O42" s="14">
        <v>16116833</v>
      </c>
      <c r="P42" s="7">
        <v>9.1999999999999993</v>
      </c>
      <c r="Q42" s="83">
        <v>26535504</v>
      </c>
      <c r="R42" s="83">
        <v>20259015</v>
      </c>
      <c r="S42" s="107">
        <v>14.1</v>
      </c>
    </row>
    <row r="43" spans="1:19" ht="18" customHeight="1" x14ac:dyDescent="0.15">
      <c r="A43" s="208"/>
      <c r="B43" s="70"/>
      <c r="C43" s="71" t="s">
        <v>35</v>
      </c>
      <c r="E43" s="13">
        <v>50000</v>
      </c>
      <c r="F43" s="16">
        <v>20540</v>
      </c>
      <c r="G43" s="16">
        <v>0</v>
      </c>
      <c r="H43" s="14">
        <v>230000</v>
      </c>
      <c r="I43" s="16">
        <v>183048.81299999999</v>
      </c>
      <c r="J43" s="7">
        <v>0.1433762314092282</v>
      </c>
      <c r="K43" s="14">
        <v>50000</v>
      </c>
      <c r="L43" s="16">
        <v>12863</v>
      </c>
      <c r="M43" s="7">
        <v>0</v>
      </c>
      <c r="N43" s="14">
        <v>50000</v>
      </c>
      <c r="O43" s="16">
        <v>16348</v>
      </c>
      <c r="P43" s="7">
        <v>0</v>
      </c>
      <c r="Q43" s="83">
        <v>50000</v>
      </c>
      <c r="R43" s="133">
        <v>6776</v>
      </c>
      <c r="S43" s="107">
        <v>0</v>
      </c>
    </row>
    <row r="44" spans="1:19" ht="18" customHeight="1" x14ac:dyDescent="0.15">
      <c r="A44" s="208"/>
      <c r="B44" s="70"/>
      <c r="C44" s="71" t="s">
        <v>36</v>
      </c>
      <c r="E44" s="13">
        <v>9598404</v>
      </c>
      <c r="F44" s="14">
        <v>9559707</v>
      </c>
      <c r="G44" s="7">
        <v>7.8</v>
      </c>
      <c r="H44" s="14">
        <v>9505649</v>
      </c>
      <c r="I44" s="14">
        <v>9445618.9159999993</v>
      </c>
      <c r="J44" s="7">
        <v>7.3984486504362055</v>
      </c>
      <c r="K44" s="14">
        <v>9212510</v>
      </c>
      <c r="L44" s="14">
        <v>9178682</v>
      </c>
      <c r="M44" s="7">
        <v>7.1</v>
      </c>
      <c r="N44" s="14">
        <v>8905578</v>
      </c>
      <c r="O44" s="14">
        <v>8881508</v>
      </c>
      <c r="P44" s="7">
        <v>5.0999999999999996</v>
      </c>
      <c r="Q44" s="83">
        <v>9051367</v>
      </c>
      <c r="R44" s="83">
        <v>9025003</v>
      </c>
      <c r="S44" s="107">
        <v>6.3</v>
      </c>
    </row>
    <row r="45" spans="1:19" ht="18" customHeight="1" x14ac:dyDescent="0.15">
      <c r="A45" s="208"/>
      <c r="B45" s="70"/>
      <c r="C45" s="71" t="s">
        <v>37</v>
      </c>
      <c r="E45" s="13">
        <v>1</v>
      </c>
      <c r="F45" s="16">
        <v>0</v>
      </c>
      <c r="G45" s="85">
        <v>0</v>
      </c>
      <c r="H45" s="14">
        <v>1</v>
      </c>
      <c r="I45" s="16">
        <v>0</v>
      </c>
      <c r="J45" s="16">
        <v>0</v>
      </c>
      <c r="K45" s="14">
        <v>1</v>
      </c>
      <c r="L45" s="16">
        <v>0</v>
      </c>
      <c r="M45" s="16">
        <v>0</v>
      </c>
      <c r="N45" s="14">
        <v>1</v>
      </c>
      <c r="O45" s="16">
        <v>0</v>
      </c>
      <c r="P45" s="16">
        <v>0</v>
      </c>
      <c r="Q45" s="83">
        <v>1</v>
      </c>
      <c r="R45" s="133">
        <v>0</v>
      </c>
      <c r="S45" s="133" t="s">
        <v>217</v>
      </c>
    </row>
    <row r="46" spans="1:19" ht="18" customHeight="1" x14ac:dyDescent="0.15">
      <c r="A46" s="208"/>
      <c r="B46" s="70"/>
      <c r="C46" s="71" t="s">
        <v>38</v>
      </c>
      <c r="E46" s="23">
        <v>30000</v>
      </c>
      <c r="F46" s="16">
        <v>0</v>
      </c>
      <c r="G46" s="16">
        <v>0</v>
      </c>
      <c r="H46" s="14">
        <v>30000</v>
      </c>
      <c r="I46" s="16">
        <v>0</v>
      </c>
      <c r="J46" s="16">
        <v>0</v>
      </c>
      <c r="K46" s="16">
        <v>30000</v>
      </c>
      <c r="L46" s="16">
        <v>0</v>
      </c>
      <c r="M46" s="16">
        <v>0</v>
      </c>
      <c r="N46" s="16">
        <v>30000</v>
      </c>
      <c r="O46" s="16">
        <v>0</v>
      </c>
      <c r="P46" s="16">
        <v>0</v>
      </c>
      <c r="Q46" s="83">
        <v>30000</v>
      </c>
      <c r="R46" s="133">
        <v>0</v>
      </c>
      <c r="S46" s="133" t="s">
        <v>217</v>
      </c>
    </row>
    <row r="47" spans="1:19" ht="3" customHeight="1" x14ac:dyDescent="0.15">
      <c r="A47" s="86"/>
      <c r="B47" s="87"/>
      <c r="C47" s="88"/>
      <c r="D47" s="89"/>
      <c r="E47" s="19"/>
      <c r="F47" s="90"/>
      <c r="G47" s="90"/>
      <c r="H47" s="20"/>
      <c r="I47" s="90"/>
      <c r="J47" s="90"/>
      <c r="K47" s="20"/>
      <c r="L47" s="91"/>
      <c r="M47" s="92"/>
      <c r="N47" s="20"/>
      <c r="O47" s="91"/>
      <c r="P47" s="92"/>
      <c r="Q47" s="20"/>
      <c r="R47" s="91"/>
      <c r="S47" s="92"/>
    </row>
    <row r="48" spans="1:19" ht="15.75" customHeight="1" x14ac:dyDescent="0.15">
      <c r="A48" s="11" t="s">
        <v>4</v>
      </c>
    </row>
    <row r="49" spans="1:11" x14ac:dyDescent="0.15">
      <c r="A49" s="11" t="s">
        <v>187</v>
      </c>
      <c r="K49" s="11" t="s">
        <v>188</v>
      </c>
    </row>
  </sheetData>
  <sheetProtection formatCells="0" selectLockedCells="1"/>
  <protectedRanges>
    <protectedRange sqref="O44 S6:S8 L44:M44 K6:R11 P44:R46 Q43 K16:K45 L16:M42 N16:N45 O16:R42 K13:R14 Q12:R12 S10:S13 Q15:S15 S17:S18 S20:S46" name="範囲1"/>
  </protectedRanges>
  <mergeCells count="12">
    <mergeCell ref="Q3:S3"/>
    <mergeCell ref="A1:J1"/>
    <mergeCell ref="B32:D32"/>
    <mergeCell ref="A6:A30"/>
    <mergeCell ref="A31:A46"/>
    <mergeCell ref="A3:D4"/>
    <mergeCell ref="B6:D6"/>
    <mergeCell ref="K1:S1"/>
    <mergeCell ref="H3:J3"/>
    <mergeCell ref="E3:G3"/>
    <mergeCell ref="K3:M3"/>
    <mergeCell ref="N3:P3"/>
  </mergeCells>
  <phoneticPr fontId="2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5"/>
  <sheetViews>
    <sheetView showGridLines="0" zoomScaleNormal="100" zoomScaleSheetLayoutView="100" workbookViewId="0">
      <selection sqref="A1:H1"/>
    </sheetView>
  </sheetViews>
  <sheetFormatPr defaultColWidth="9" defaultRowHeight="12" x14ac:dyDescent="0.15"/>
  <cols>
    <col min="1" max="1" width="1" style="15" customWidth="1"/>
    <col min="2" max="2" width="3.5" style="15" customWidth="1"/>
    <col min="3" max="3" width="24.125" style="15" customWidth="1"/>
    <col min="4" max="4" width="1" style="15" customWidth="1"/>
    <col min="5" max="7" width="14.375" style="15" customWidth="1"/>
    <col min="8" max="8" width="14.25" style="15" customWidth="1"/>
    <col min="9" max="13" width="14.5" style="15" customWidth="1"/>
    <col min="14" max="14" width="14.625" style="15" customWidth="1"/>
    <col min="15" max="15" width="14.5" style="15" customWidth="1"/>
    <col min="16" max="16" width="14.625" style="15" customWidth="1"/>
    <col min="17" max="16384" width="9" style="15"/>
  </cols>
  <sheetData>
    <row r="1" spans="1:16" ht="18.75" x14ac:dyDescent="0.15">
      <c r="A1" s="232" t="s">
        <v>214</v>
      </c>
      <c r="B1" s="232"/>
      <c r="C1" s="232"/>
      <c r="D1" s="232"/>
      <c r="E1" s="232"/>
      <c r="F1" s="232"/>
      <c r="G1" s="232"/>
      <c r="H1" s="232"/>
      <c r="I1" s="222" t="s">
        <v>59</v>
      </c>
      <c r="J1" s="222"/>
      <c r="K1" s="222"/>
      <c r="L1" s="222"/>
      <c r="M1" s="222"/>
      <c r="N1" s="222"/>
    </row>
    <row r="2" spans="1:16" ht="18.75" customHeight="1" x14ac:dyDescent="0.15">
      <c r="L2" s="48"/>
      <c r="M2" s="48"/>
      <c r="N2" s="48" t="s">
        <v>58</v>
      </c>
      <c r="O2" s="48"/>
      <c r="P2" s="48"/>
    </row>
    <row r="3" spans="1:16" ht="28.5" customHeight="1" x14ac:dyDescent="0.15">
      <c r="A3" s="223" t="s">
        <v>0</v>
      </c>
      <c r="B3" s="221"/>
      <c r="C3" s="221"/>
      <c r="D3" s="224"/>
      <c r="E3" s="221" t="s">
        <v>200</v>
      </c>
      <c r="F3" s="221"/>
      <c r="G3" s="228" t="s">
        <v>198</v>
      </c>
      <c r="H3" s="228"/>
      <c r="I3" s="220" t="s">
        <v>176</v>
      </c>
      <c r="J3" s="228"/>
      <c r="K3" s="218" t="s">
        <v>199</v>
      </c>
      <c r="L3" s="220"/>
      <c r="M3" s="229" t="s">
        <v>193</v>
      </c>
      <c r="N3" s="203"/>
    </row>
    <row r="4" spans="1:16" ht="28.5" customHeight="1" x14ac:dyDescent="0.15">
      <c r="A4" s="225"/>
      <c r="B4" s="226"/>
      <c r="C4" s="226"/>
      <c r="D4" s="227"/>
      <c r="E4" s="64" t="s">
        <v>43</v>
      </c>
      <c r="F4" s="49" t="s">
        <v>44</v>
      </c>
      <c r="G4" s="64" t="s">
        <v>43</v>
      </c>
      <c r="H4" s="49" t="s">
        <v>44</v>
      </c>
      <c r="I4" s="63" t="s">
        <v>43</v>
      </c>
      <c r="J4" s="49" t="s">
        <v>44</v>
      </c>
      <c r="K4" s="64" t="s">
        <v>43</v>
      </c>
      <c r="L4" s="50" t="s">
        <v>44</v>
      </c>
      <c r="M4" s="181" t="s">
        <v>43</v>
      </c>
      <c r="N4" s="182" t="s">
        <v>44</v>
      </c>
    </row>
    <row r="5" spans="1:16" ht="33.75" customHeight="1" x14ac:dyDescent="0.15">
      <c r="A5" s="62"/>
      <c r="B5" s="230" t="s">
        <v>57</v>
      </c>
      <c r="C5" s="230"/>
      <c r="D5" s="131"/>
      <c r="E5" s="81">
        <v>274562175</v>
      </c>
      <c r="F5" s="82">
        <v>263982055</v>
      </c>
      <c r="G5" s="82">
        <v>252863945.50999999</v>
      </c>
      <c r="H5" s="82">
        <v>245152040.42400002</v>
      </c>
      <c r="I5" s="82">
        <v>261843330</v>
      </c>
      <c r="J5" s="82">
        <v>252643975</v>
      </c>
      <c r="K5" s="82">
        <v>310514350</v>
      </c>
      <c r="L5" s="82">
        <v>299059665</v>
      </c>
      <c r="M5" s="109">
        <v>289642805</v>
      </c>
      <c r="N5" s="109">
        <v>274305594</v>
      </c>
    </row>
    <row r="6" spans="1:16" ht="33.75" customHeight="1" x14ac:dyDescent="0.15">
      <c r="B6" s="132"/>
      <c r="C6" s="131"/>
      <c r="D6" s="132"/>
      <c r="E6" s="13"/>
      <c r="F6" s="14"/>
      <c r="G6" s="14"/>
      <c r="H6" s="14"/>
      <c r="I6" s="14"/>
      <c r="J6" s="14"/>
      <c r="K6" s="14"/>
      <c r="L6" s="14"/>
      <c r="M6" s="83"/>
      <c r="N6" s="83"/>
    </row>
    <row r="7" spans="1:16" ht="33.75" customHeight="1" x14ac:dyDescent="0.15">
      <c r="A7" s="62"/>
      <c r="B7" s="231" t="s">
        <v>45</v>
      </c>
      <c r="C7" s="231"/>
      <c r="D7" s="131"/>
      <c r="E7" s="13">
        <v>126161861</v>
      </c>
      <c r="F7" s="14">
        <v>122001180</v>
      </c>
      <c r="G7" s="14">
        <v>130845168.19</v>
      </c>
      <c r="H7" s="14">
        <v>127670263.89300001</v>
      </c>
      <c r="I7" s="14">
        <v>132336412</v>
      </c>
      <c r="J7" s="14">
        <v>128445792</v>
      </c>
      <c r="K7" s="14">
        <v>180097797</v>
      </c>
      <c r="L7" s="14">
        <v>174917306</v>
      </c>
      <c r="M7" s="83">
        <v>149508607</v>
      </c>
      <c r="N7" s="83">
        <v>143495394</v>
      </c>
    </row>
    <row r="8" spans="1:16" ht="33.75" customHeight="1" x14ac:dyDescent="0.15">
      <c r="B8" s="132"/>
      <c r="C8" s="131"/>
      <c r="D8" s="132"/>
      <c r="E8" s="13"/>
      <c r="F8" s="14"/>
      <c r="G8" s="14"/>
      <c r="H8" s="14"/>
      <c r="I8" s="14"/>
      <c r="J8" s="14"/>
      <c r="K8" s="14"/>
      <c r="L8" s="14"/>
      <c r="M8" s="83"/>
      <c r="N8" s="83"/>
    </row>
    <row r="9" spans="1:16" ht="33.75" customHeight="1" x14ac:dyDescent="0.15">
      <c r="A9" s="62"/>
      <c r="B9" s="231" t="s">
        <v>46</v>
      </c>
      <c r="C9" s="231"/>
      <c r="D9" s="131"/>
      <c r="E9" s="13">
        <v>89846115</v>
      </c>
      <c r="F9" s="14">
        <v>84668102</v>
      </c>
      <c r="G9" s="14">
        <v>63068807.530000001</v>
      </c>
      <c r="H9" s="14">
        <v>59551628.173000008</v>
      </c>
      <c r="I9" s="14">
        <v>66472550</v>
      </c>
      <c r="J9" s="14">
        <v>63142372</v>
      </c>
      <c r="K9" s="14">
        <v>66086826</v>
      </c>
      <c r="L9" s="14">
        <v>63012548</v>
      </c>
      <c r="M9" s="83">
        <v>70155499</v>
      </c>
      <c r="N9" s="83">
        <v>66826926</v>
      </c>
    </row>
    <row r="10" spans="1:16" ht="33.75" customHeight="1" x14ac:dyDescent="0.15">
      <c r="C10" s="62" t="s">
        <v>47</v>
      </c>
      <c r="E10" s="13">
        <v>14933556</v>
      </c>
      <c r="F10" s="14">
        <v>13477947</v>
      </c>
      <c r="G10" s="14">
        <v>15966794.484999999</v>
      </c>
      <c r="H10" s="14">
        <v>15086360.798</v>
      </c>
      <c r="I10" s="14">
        <v>19564401</v>
      </c>
      <c r="J10" s="14">
        <v>18838174</v>
      </c>
      <c r="K10" s="14">
        <v>20336748</v>
      </c>
      <c r="L10" s="14">
        <v>19650238</v>
      </c>
      <c r="M10" s="83">
        <v>24211945</v>
      </c>
      <c r="N10" s="83">
        <v>23471069</v>
      </c>
    </row>
    <row r="11" spans="1:16" ht="33.75" customHeight="1" x14ac:dyDescent="0.15">
      <c r="C11" s="62" t="s">
        <v>48</v>
      </c>
      <c r="E11" s="13">
        <v>40681435</v>
      </c>
      <c r="F11" s="14">
        <v>37782534</v>
      </c>
      <c r="G11" s="14">
        <v>35945251.272</v>
      </c>
      <c r="H11" s="14">
        <v>33362768.690000001</v>
      </c>
      <c r="I11" s="14">
        <v>35962425</v>
      </c>
      <c r="J11" s="14">
        <v>33405822</v>
      </c>
      <c r="K11" s="14">
        <v>34768173</v>
      </c>
      <c r="L11" s="14">
        <v>32474092</v>
      </c>
      <c r="M11" s="83">
        <v>35176225</v>
      </c>
      <c r="N11" s="83">
        <v>32620652</v>
      </c>
    </row>
    <row r="12" spans="1:16" ht="33.75" customHeight="1" x14ac:dyDescent="0.15">
      <c r="C12" s="62" t="s">
        <v>49</v>
      </c>
      <c r="E12" s="13">
        <v>2012757</v>
      </c>
      <c r="F12" s="14">
        <v>2011752</v>
      </c>
      <c r="G12" s="14">
        <v>1716992.388</v>
      </c>
      <c r="H12" s="14">
        <v>1714385.6880000001</v>
      </c>
      <c r="I12" s="14">
        <v>1608097</v>
      </c>
      <c r="J12" s="14">
        <v>1604609</v>
      </c>
      <c r="K12" s="14">
        <v>1926056</v>
      </c>
      <c r="L12" s="14">
        <v>1869056</v>
      </c>
      <c r="M12" s="83">
        <v>1607496</v>
      </c>
      <c r="N12" s="83">
        <v>1607496</v>
      </c>
    </row>
    <row r="13" spans="1:16" ht="33.75" customHeight="1" x14ac:dyDescent="0.15">
      <c r="C13" s="62" t="s">
        <v>50</v>
      </c>
      <c r="E13" s="13">
        <v>221753</v>
      </c>
      <c r="F13" s="14">
        <v>196805</v>
      </c>
      <c r="G13" s="14">
        <v>221329.72899999999</v>
      </c>
      <c r="H13" s="14">
        <v>199055.92800000001</v>
      </c>
      <c r="I13" s="14">
        <v>226949</v>
      </c>
      <c r="J13" s="14">
        <v>226949</v>
      </c>
      <c r="K13" s="14">
        <v>240201</v>
      </c>
      <c r="L13" s="14">
        <v>240201</v>
      </c>
      <c r="M13" s="83">
        <v>133279</v>
      </c>
      <c r="N13" s="83">
        <v>133279</v>
      </c>
    </row>
    <row r="14" spans="1:16" ht="33.75" customHeight="1" x14ac:dyDescent="0.15">
      <c r="C14" s="62" t="s">
        <v>51</v>
      </c>
      <c r="E14" s="13">
        <v>1064995</v>
      </c>
      <c r="F14" s="14">
        <v>1064995</v>
      </c>
      <c r="G14" s="14">
        <v>1186528.9069999999</v>
      </c>
      <c r="H14" s="14">
        <v>1182866.6629999999</v>
      </c>
      <c r="I14" s="14">
        <v>856924</v>
      </c>
      <c r="J14" s="14">
        <v>844715</v>
      </c>
      <c r="K14" s="133">
        <v>0</v>
      </c>
      <c r="L14" s="133">
        <v>0</v>
      </c>
      <c r="M14" s="133">
        <v>0</v>
      </c>
      <c r="N14" s="133">
        <v>0</v>
      </c>
    </row>
    <row r="15" spans="1:16" ht="33.75" customHeight="1" x14ac:dyDescent="0.15">
      <c r="C15" s="54" t="s">
        <v>159</v>
      </c>
      <c r="E15" s="13">
        <v>19917</v>
      </c>
      <c r="F15" s="14">
        <v>6023</v>
      </c>
      <c r="G15" s="14">
        <v>30426.078000000001</v>
      </c>
      <c r="H15" s="14">
        <v>7003.6350000000002</v>
      </c>
      <c r="I15" s="14">
        <v>37599</v>
      </c>
      <c r="J15" s="14">
        <v>6586</v>
      </c>
      <c r="K15" s="14">
        <v>44568</v>
      </c>
      <c r="L15" s="14">
        <v>13812</v>
      </c>
      <c r="M15" s="83">
        <v>44024</v>
      </c>
      <c r="N15" s="83">
        <v>23348</v>
      </c>
    </row>
    <row r="16" spans="1:16" ht="33.75" customHeight="1" x14ac:dyDescent="0.15">
      <c r="C16" s="62" t="s">
        <v>52</v>
      </c>
      <c r="E16" s="13">
        <v>23148254</v>
      </c>
      <c r="F16" s="14">
        <v>22369935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33">
        <v>0</v>
      </c>
      <c r="N16" s="133">
        <v>0</v>
      </c>
    </row>
    <row r="17" spans="1:19" ht="33.75" customHeight="1" x14ac:dyDescent="0.15">
      <c r="C17" s="62" t="s">
        <v>149</v>
      </c>
      <c r="E17" s="17">
        <v>7763447</v>
      </c>
      <c r="F17" s="18">
        <v>7758113</v>
      </c>
      <c r="G17" s="18">
        <v>8001484.6710000001</v>
      </c>
      <c r="H17" s="18">
        <v>7999186.7709999997</v>
      </c>
      <c r="I17" s="16">
        <v>8216154</v>
      </c>
      <c r="J17" s="16">
        <v>8215517</v>
      </c>
      <c r="K17" s="16">
        <v>8771080</v>
      </c>
      <c r="L17" s="16">
        <v>8765149</v>
      </c>
      <c r="M17" s="133">
        <v>8982529</v>
      </c>
      <c r="N17" s="133">
        <v>8971082</v>
      </c>
    </row>
    <row r="18" spans="1:19" ht="33.75" customHeight="1" x14ac:dyDescent="0.15">
      <c r="A18" s="62"/>
      <c r="B18" s="231" t="s">
        <v>53</v>
      </c>
      <c r="C18" s="231"/>
      <c r="D18" s="188"/>
      <c r="E18" s="13">
        <v>58554199</v>
      </c>
      <c r="F18" s="14">
        <v>57312773</v>
      </c>
      <c r="G18" s="14">
        <v>58949969.790000007</v>
      </c>
      <c r="H18" s="14">
        <v>57930148.358000003</v>
      </c>
      <c r="I18" s="14">
        <v>63034368</v>
      </c>
      <c r="J18" s="14">
        <v>61055810</v>
      </c>
      <c r="K18" s="14">
        <v>64329727</v>
      </c>
      <c r="L18" s="14">
        <v>61129811</v>
      </c>
      <c r="M18" s="83">
        <v>69978698</v>
      </c>
      <c r="N18" s="83">
        <v>63983274</v>
      </c>
    </row>
    <row r="19" spans="1:19" ht="33.75" customHeight="1" x14ac:dyDescent="0.15">
      <c r="C19" s="62" t="s">
        <v>54</v>
      </c>
      <c r="E19" s="13">
        <v>9242721</v>
      </c>
      <c r="F19" s="14">
        <v>8499073</v>
      </c>
      <c r="G19" s="14">
        <v>8908284.0429999996</v>
      </c>
      <c r="H19" s="14">
        <v>8540961.9869999997</v>
      </c>
      <c r="I19" s="14">
        <v>9488901</v>
      </c>
      <c r="J19" s="14">
        <v>8797220</v>
      </c>
      <c r="K19" s="14">
        <v>9235352</v>
      </c>
      <c r="L19" s="14">
        <v>8651870</v>
      </c>
      <c r="M19" s="83">
        <v>9177752</v>
      </c>
      <c r="N19" s="83">
        <v>8824268</v>
      </c>
    </row>
    <row r="20" spans="1:19" ht="33.75" customHeight="1" x14ac:dyDescent="0.15">
      <c r="C20" s="62" t="s">
        <v>55</v>
      </c>
      <c r="E20" s="13">
        <v>16471765</v>
      </c>
      <c r="F20" s="14">
        <v>16221549</v>
      </c>
      <c r="G20" s="14">
        <v>14026878.937000001</v>
      </c>
      <c r="H20" s="14">
        <v>13976556.139</v>
      </c>
      <c r="I20" s="14">
        <v>17366744</v>
      </c>
      <c r="J20" s="14">
        <v>16489652</v>
      </c>
      <c r="K20" s="14">
        <v>17041779</v>
      </c>
      <c r="L20" s="14">
        <v>15958536</v>
      </c>
      <c r="M20" s="83">
        <v>18191854</v>
      </c>
      <c r="N20" s="83">
        <v>17179430</v>
      </c>
    </row>
    <row r="21" spans="1:19" ht="33.75" customHeight="1" x14ac:dyDescent="0.15">
      <c r="A21" s="51"/>
      <c r="B21" s="51"/>
      <c r="C21" s="52" t="s">
        <v>56</v>
      </c>
      <c r="D21" s="51"/>
      <c r="E21" s="19">
        <v>32839714</v>
      </c>
      <c r="F21" s="20">
        <v>32592152</v>
      </c>
      <c r="G21" s="20">
        <v>36014806.810000002</v>
      </c>
      <c r="H21" s="20">
        <v>35412630.232000001</v>
      </c>
      <c r="I21" s="20">
        <v>36178723</v>
      </c>
      <c r="J21" s="20">
        <v>35768938</v>
      </c>
      <c r="K21" s="20">
        <v>38052596</v>
      </c>
      <c r="L21" s="20">
        <v>36519405</v>
      </c>
      <c r="M21" s="150">
        <v>42609093</v>
      </c>
      <c r="N21" s="150">
        <v>37979575</v>
      </c>
    </row>
    <row r="22" spans="1:19" ht="18" customHeight="1" x14ac:dyDescent="0.15">
      <c r="A22" s="15" t="s">
        <v>147</v>
      </c>
      <c r="M22" s="14"/>
      <c r="N22" s="14"/>
    </row>
    <row r="23" spans="1:19" ht="18" customHeight="1" x14ac:dyDescent="0.15">
      <c r="B23" s="15" t="s">
        <v>260</v>
      </c>
      <c r="I23" s="48"/>
    </row>
    <row r="24" spans="1:19" ht="18" customHeight="1" x14ac:dyDescent="0.15">
      <c r="C24" s="15" t="s">
        <v>261</v>
      </c>
    </row>
    <row r="25" spans="1:19" ht="18" customHeight="1" x14ac:dyDescent="0.15"/>
    <row r="26" spans="1:19" ht="18" customHeight="1" x14ac:dyDescent="0.15"/>
    <row r="29" spans="1:19" ht="18" customHeight="1" x14ac:dyDescent="0.15"/>
    <row r="30" spans="1:19" ht="18" customHeight="1" x14ac:dyDescent="0.15">
      <c r="Q30" s="128"/>
      <c r="R30" s="128"/>
      <c r="S30" s="128"/>
    </row>
    <row r="31" spans="1:19" ht="18" customHeight="1" x14ac:dyDescent="0.15"/>
    <row r="32" spans="1:19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5" ht="15.75" customHeight="1" x14ac:dyDescent="0.15"/>
  </sheetData>
  <sheetProtection formatCells="0" selectLockedCells="1"/>
  <protectedRanges>
    <protectedRange sqref="K8:L9 K5:L6 I7:L7 I18:N21 I15:N16 M5:N14 I10:L14 G16:H16" name="範囲1"/>
  </protectedRanges>
  <mergeCells count="12">
    <mergeCell ref="B5:C5"/>
    <mergeCell ref="B7:C7"/>
    <mergeCell ref="B9:C9"/>
    <mergeCell ref="B18:C18"/>
    <mergeCell ref="A1:H1"/>
    <mergeCell ref="I1:N1"/>
    <mergeCell ref="A3:D4"/>
    <mergeCell ref="E3:F3"/>
    <mergeCell ref="G3:H3"/>
    <mergeCell ref="I3:J3"/>
    <mergeCell ref="K3:L3"/>
    <mergeCell ref="M3:N3"/>
  </mergeCells>
  <phoneticPr fontId="2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colBreaks count="1" manualBreakCount="1">
    <brk id="8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7"/>
  <sheetViews>
    <sheetView zoomScaleNormal="100" zoomScaleSheetLayoutView="40" workbookViewId="0">
      <pane xSplit="1" ySplit="5" topLeftCell="B6" activePane="bottomRight" state="frozen"/>
      <selection activeCell="M7" sqref="M7"/>
      <selection pane="topRight" activeCell="M7" sqref="M7"/>
      <selection pane="bottomLeft" activeCell="M7" sqref="M7"/>
      <selection pane="bottomRight" sqref="A1:G1"/>
    </sheetView>
  </sheetViews>
  <sheetFormatPr defaultColWidth="9" defaultRowHeight="12" x14ac:dyDescent="0.15"/>
  <cols>
    <col min="1" max="1" width="12.125" style="11" customWidth="1"/>
    <col min="2" max="10" width="12.5" style="11" customWidth="1"/>
    <col min="11" max="16384" width="9" style="11"/>
  </cols>
  <sheetData>
    <row r="1" spans="1:19" ht="18.75" x14ac:dyDescent="0.15">
      <c r="A1" s="238" t="s">
        <v>263</v>
      </c>
      <c r="B1" s="238"/>
      <c r="C1" s="238"/>
      <c r="D1" s="238"/>
      <c r="E1" s="238"/>
      <c r="F1" s="238"/>
      <c r="G1" s="238"/>
      <c r="H1" s="237" t="s">
        <v>264</v>
      </c>
      <c r="I1" s="237"/>
      <c r="J1" s="237"/>
    </row>
    <row r="2" spans="1:19" ht="18.75" customHeight="1" x14ac:dyDescent="0.15">
      <c r="J2" s="12" t="s">
        <v>40</v>
      </c>
    </row>
    <row r="3" spans="1:19" ht="20.25" customHeight="1" x14ac:dyDescent="0.15">
      <c r="A3" s="211" t="s">
        <v>61</v>
      </c>
      <c r="B3" s="221" t="s">
        <v>63</v>
      </c>
      <c r="C3" s="224"/>
      <c r="D3" s="234" t="s">
        <v>142</v>
      </c>
      <c r="E3" s="235"/>
      <c r="F3" s="235"/>
      <c r="G3" s="235"/>
      <c r="H3" s="236" t="s">
        <v>143</v>
      </c>
      <c r="I3" s="236"/>
      <c r="J3" s="236"/>
    </row>
    <row r="4" spans="1:19" ht="20.25" customHeight="1" x14ac:dyDescent="0.15">
      <c r="A4" s="213"/>
      <c r="B4" s="226" t="s">
        <v>62</v>
      </c>
      <c r="C4" s="226" t="s">
        <v>254</v>
      </c>
      <c r="D4" s="233" t="s">
        <v>255</v>
      </c>
      <c r="E4" s="233"/>
      <c r="F4" s="233" t="s">
        <v>256</v>
      </c>
      <c r="G4" s="233"/>
      <c r="H4" s="239" t="s">
        <v>257</v>
      </c>
      <c r="I4" s="233" t="s">
        <v>258</v>
      </c>
      <c r="J4" s="241" t="s">
        <v>259</v>
      </c>
    </row>
    <row r="5" spans="1:19" ht="20.25" customHeight="1" x14ac:dyDescent="0.15">
      <c r="A5" s="213"/>
      <c r="B5" s="226"/>
      <c r="C5" s="226"/>
      <c r="D5" s="178" t="s">
        <v>62</v>
      </c>
      <c r="E5" s="49" t="s">
        <v>60</v>
      </c>
      <c r="F5" s="177" t="s">
        <v>62</v>
      </c>
      <c r="G5" s="49" t="s">
        <v>60</v>
      </c>
      <c r="H5" s="240"/>
      <c r="I5" s="233"/>
      <c r="J5" s="242"/>
      <c r="K5" s="132"/>
      <c r="L5" s="132"/>
      <c r="M5" s="132"/>
      <c r="N5" s="132"/>
    </row>
    <row r="6" spans="1:19" ht="22.7" customHeight="1" x14ac:dyDescent="0.15">
      <c r="A6" s="21" t="s">
        <v>201</v>
      </c>
      <c r="B6" s="13">
        <v>132466186</v>
      </c>
      <c r="C6" s="186">
        <v>100</v>
      </c>
      <c r="D6" s="14">
        <v>126161861</v>
      </c>
      <c r="E6" s="7">
        <v>95.2</v>
      </c>
      <c r="F6" s="14">
        <v>122001180</v>
      </c>
      <c r="G6" s="7">
        <v>92.1</v>
      </c>
      <c r="H6" s="14">
        <v>4160681</v>
      </c>
      <c r="I6" s="14">
        <v>126570</v>
      </c>
      <c r="J6" s="14">
        <v>4034111</v>
      </c>
      <c r="K6" s="132"/>
      <c r="L6" s="132"/>
      <c r="M6" s="132"/>
      <c r="N6" s="132"/>
    </row>
    <row r="7" spans="1:19" ht="22.7" customHeight="1" x14ac:dyDescent="0.15">
      <c r="A7" s="22" t="s">
        <v>174</v>
      </c>
      <c r="B7" s="13">
        <v>142394300.35600001</v>
      </c>
      <c r="C7" s="7">
        <f>+B7/B6*100</f>
        <v>107.49482917549993</v>
      </c>
      <c r="D7" s="14">
        <v>130845168.19</v>
      </c>
      <c r="E7" s="7">
        <v>91.889329743447576</v>
      </c>
      <c r="F7" s="14">
        <v>127670263.89300001</v>
      </c>
      <c r="G7" s="7">
        <v>89.659672875818458</v>
      </c>
      <c r="H7" s="14">
        <v>3174904.2969999909</v>
      </c>
      <c r="I7" s="14">
        <v>374816</v>
      </c>
      <c r="J7" s="14">
        <v>2800088.2969999909</v>
      </c>
      <c r="K7" s="132"/>
      <c r="L7" s="132"/>
      <c r="M7" s="132"/>
      <c r="N7" s="132"/>
    </row>
    <row r="8" spans="1:19" ht="22.7" customHeight="1" x14ac:dyDescent="0.15">
      <c r="A8" s="66" t="s">
        <v>177</v>
      </c>
      <c r="B8" s="13">
        <v>142751921</v>
      </c>
      <c r="C8" s="7">
        <f>+B8/B6*100</f>
        <v>107.7648004449981</v>
      </c>
      <c r="D8" s="14">
        <v>132336412</v>
      </c>
      <c r="E8" s="7">
        <v>92.7</v>
      </c>
      <c r="F8" s="14">
        <v>128445792</v>
      </c>
      <c r="G8" s="7">
        <v>90</v>
      </c>
      <c r="H8" s="14">
        <v>3890620</v>
      </c>
      <c r="I8" s="14">
        <v>272684</v>
      </c>
      <c r="J8" s="14">
        <v>3617936</v>
      </c>
      <c r="K8" s="132"/>
      <c r="L8" s="132"/>
      <c r="M8" s="132"/>
      <c r="N8" s="132"/>
    </row>
    <row r="9" spans="1:19" ht="22.7" customHeight="1" x14ac:dyDescent="0.15">
      <c r="A9" s="66" t="s">
        <v>191</v>
      </c>
      <c r="B9" s="13">
        <v>194350963</v>
      </c>
      <c r="C9" s="7">
        <f>+B9/B6*100</f>
        <v>146.71741435961627</v>
      </c>
      <c r="D9" s="14">
        <v>180097797</v>
      </c>
      <c r="E9" s="7">
        <v>92.666274568446568</v>
      </c>
      <c r="F9" s="14">
        <v>174917306</v>
      </c>
      <c r="G9" s="7">
        <v>90.000740567465058</v>
      </c>
      <c r="H9" s="14">
        <v>5180491</v>
      </c>
      <c r="I9" s="14">
        <v>442384</v>
      </c>
      <c r="J9" s="14">
        <v>4738107</v>
      </c>
      <c r="K9" s="132"/>
      <c r="L9" s="132"/>
      <c r="M9" s="132"/>
      <c r="N9" s="132"/>
      <c r="O9" s="15"/>
      <c r="P9" s="15"/>
    </row>
    <row r="10" spans="1:19" ht="22.7" customHeight="1" x14ac:dyDescent="0.15">
      <c r="A10" s="152" t="s">
        <v>193</v>
      </c>
      <c r="B10" s="183">
        <v>159795550</v>
      </c>
      <c r="C10" s="184">
        <v>120.631200176625</v>
      </c>
      <c r="D10" s="150">
        <v>149508607</v>
      </c>
      <c r="E10" s="184">
        <v>93.562434623492337</v>
      </c>
      <c r="F10" s="150">
        <v>143495394</v>
      </c>
      <c r="G10" s="184">
        <v>89.799368004928809</v>
      </c>
      <c r="H10" s="150">
        <v>6013213</v>
      </c>
      <c r="I10" s="150">
        <v>793006</v>
      </c>
      <c r="J10" s="150">
        <v>5220207</v>
      </c>
      <c r="K10" s="15"/>
      <c r="L10" s="15"/>
      <c r="M10" s="61"/>
      <c r="N10" s="15"/>
      <c r="O10" s="15"/>
      <c r="P10" s="15"/>
    </row>
    <row r="11" spans="1:19" ht="18" customHeight="1" x14ac:dyDescent="0.15">
      <c r="A11" s="11" t="s">
        <v>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9" ht="18" customHeight="1" x14ac:dyDescent="0.15">
      <c r="A12" s="11" t="s">
        <v>160</v>
      </c>
      <c r="H12" s="11" t="s">
        <v>161</v>
      </c>
    </row>
    <row r="13" spans="1:19" ht="18" customHeight="1" x14ac:dyDescent="0.15"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8" customHeight="1" x14ac:dyDescent="0.15"/>
    <row r="15" spans="1:19" ht="18" customHeight="1" x14ac:dyDescent="0.15"/>
    <row r="16" spans="1:19" ht="18" customHeight="1" x14ac:dyDescent="0.15"/>
    <row r="17" spans="17:19" ht="18" customHeight="1" x14ac:dyDescent="0.15"/>
    <row r="18" spans="17:19" ht="18" customHeight="1" x14ac:dyDescent="0.15"/>
    <row r="19" spans="17:19" ht="18" customHeight="1" x14ac:dyDescent="0.15"/>
    <row r="20" spans="17:19" ht="18" customHeight="1" x14ac:dyDescent="0.15"/>
    <row r="21" spans="17:19" ht="18" customHeight="1" x14ac:dyDescent="0.15"/>
    <row r="22" spans="17:19" ht="18" customHeight="1" x14ac:dyDescent="0.15"/>
    <row r="23" spans="17:19" ht="18" customHeight="1" x14ac:dyDescent="0.15"/>
    <row r="24" spans="17:19" ht="18" customHeight="1" x14ac:dyDescent="0.15"/>
    <row r="25" spans="17:19" ht="18" customHeight="1" x14ac:dyDescent="0.15"/>
    <row r="26" spans="17:19" ht="18" customHeight="1" x14ac:dyDescent="0.15"/>
    <row r="27" spans="17:19" ht="18" customHeight="1" x14ac:dyDescent="0.15"/>
    <row r="28" spans="17:19" ht="18" customHeight="1" x14ac:dyDescent="0.15"/>
    <row r="30" spans="17:19" x14ac:dyDescent="0.15">
      <c r="Q30" s="130"/>
      <c r="R30" s="130"/>
      <c r="S30" s="130"/>
    </row>
    <row r="31" spans="17:19" ht="18" customHeight="1" x14ac:dyDescent="0.15"/>
    <row r="32" spans="17:19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7" ht="15.75" customHeight="1" x14ac:dyDescent="0.15"/>
  </sheetData>
  <sheetProtection formatCells="0" selectLockedCells="1"/>
  <protectedRanges>
    <protectedRange sqref="I8:I9 F8:F9 D8:D9 B8:B10 D10:J10 C6:C10" name="範囲1"/>
  </protectedRanges>
  <mergeCells count="13">
    <mergeCell ref="D4:E4"/>
    <mergeCell ref="D3:G3"/>
    <mergeCell ref="H3:J3"/>
    <mergeCell ref="H1:J1"/>
    <mergeCell ref="A1:G1"/>
    <mergeCell ref="A3:A5"/>
    <mergeCell ref="B3:C3"/>
    <mergeCell ref="H4:H5"/>
    <mergeCell ref="J4:J5"/>
    <mergeCell ref="F4:G4"/>
    <mergeCell ref="B4:B5"/>
    <mergeCell ref="C4:C5"/>
    <mergeCell ref="I4:I5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7"/>
  <sheetViews>
    <sheetView zoomScaleNormal="100" zoomScaleSheetLayoutView="100" workbookViewId="0">
      <pane xSplit="4" ySplit="4" topLeftCell="E5" activePane="bottomRight" state="frozen"/>
      <selection activeCell="M7" sqref="M7"/>
      <selection pane="topRight" activeCell="M7" sqref="M7"/>
      <selection pane="bottomLeft" activeCell="M7" sqref="M7"/>
      <selection pane="bottomRight" sqref="A1:H1"/>
    </sheetView>
  </sheetViews>
  <sheetFormatPr defaultColWidth="9" defaultRowHeight="12" x14ac:dyDescent="0.15"/>
  <cols>
    <col min="1" max="1" width="1" style="15" customWidth="1"/>
    <col min="2" max="2" width="1.75" style="15" customWidth="1"/>
    <col min="3" max="3" width="25.625" style="15" customWidth="1"/>
    <col min="4" max="4" width="1" style="15" customWidth="1"/>
    <col min="5" max="5" width="17.5" style="15" customWidth="1"/>
    <col min="6" max="6" width="11.375" style="15" customWidth="1"/>
    <col min="7" max="7" width="17.5" style="15" customWidth="1"/>
    <col min="8" max="8" width="11.375" style="15" customWidth="1"/>
    <col min="9" max="9" width="17.5" style="15" customWidth="1"/>
    <col min="10" max="10" width="11.375" style="15" customWidth="1"/>
    <col min="11" max="11" width="17.625" style="15" customWidth="1"/>
    <col min="12" max="12" width="11.5" style="15" customWidth="1"/>
    <col min="13" max="13" width="17.625" style="15" customWidth="1"/>
    <col min="14" max="14" width="11.5" style="15" customWidth="1"/>
    <col min="15" max="15" width="17.625" style="15" customWidth="1"/>
    <col min="16" max="16" width="11.5" style="15" customWidth="1"/>
    <col min="17" max="16384" width="9" style="15"/>
  </cols>
  <sheetData>
    <row r="1" spans="1:16" ht="18.75" x14ac:dyDescent="0.15">
      <c r="A1" s="238" t="s">
        <v>266</v>
      </c>
      <c r="B1" s="238"/>
      <c r="C1" s="238"/>
      <c r="D1" s="238"/>
      <c r="E1" s="238"/>
      <c r="F1" s="238"/>
      <c r="G1" s="238"/>
      <c r="H1" s="238"/>
      <c r="I1" s="278" t="s">
        <v>265</v>
      </c>
      <c r="J1" s="278"/>
      <c r="K1" s="278"/>
      <c r="L1" s="278"/>
      <c r="M1" s="278"/>
      <c r="N1" s="278"/>
    </row>
    <row r="2" spans="1:16" ht="18.75" customHeight="1" x14ac:dyDescent="0.15">
      <c r="N2" s="48" t="s">
        <v>40</v>
      </c>
      <c r="P2" s="48"/>
    </row>
    <row r="3" spans="1:16" ht="22.7" customHeight="1" x14ac:dyDescent="0.15">
      <c r="A3" s="223" t="s">
        <v>0</v>
      </c>
      <c r="B3" s="221"/>
      <c r="C3" s="221"/>
      <c r="D3" s="224"/>
      <c r="E3" s="221" t="s">
        <v>200</v>
      </c>
      <c r="F3" s="221"/>
      <c r="G3" s="218" t="s">
        <v>174</v>
      </c>
      <c r="H3" s="220"/>
      <c r="I3" s="218" t="s">
        <v>176</v>
      </c>
      <c r="J3" s="220"/>
      <c r="K3" s="228" t="s">
        <v>191</v>
      </c>
      <c r="L3" s="218"/>
      <c r="M3" s="229" t="s">
        <v>193</v>
      </c>
      <c r="N3" s="203"/>
    </row>
    <row r="4" spans="1:16" ht="22.7" customHeight="1" x14ac:dyDescent="0.15">
      <c r="A4" s="225"/>
      <c r="B4" s="226"/>
      <c r="C4" s="226"/>
      <c r="D4" s="227"/>
      <c r="E4" s="119" t="s">
        <v>80</v>
      </c>
      <c r="F4" s="49" t="s">
        <v>79</v>
      </c>
      <c r="G4" s="119" t="s">
        <v>80</v>
      </c>
      <c r="H4" s="49" t="s">
        <v>79</v>
      </c>
      <c r="I4" s="118" t="s">
        <v>80</v>
      </c>
      <c r="J4" s="49" t="s">
        <v>79</v>
      </c>
      <c r="K4" s="119" t="s">
        <v>80</v>
      </c>
      <c r="L4" s="50" t="s">
        <v>79</v>
      </c>
      <c r="M4" s="181" t="s">
        <v>80</v>
      </c>
      <c r="N4" s="182" t="s">
        <v>79</v>
      </c>
    </row>
    <row r="5" spans="1:16" ht="21" customHeight="1" x14ac:dyDescent="0.15">
      <c r="A5" s="243" t="s">
        <v>64</v>
      </c>
      <c r="B5" s="243"/>
      <c r="C5" s="243"/>
      <c r="D5" s="243"/>
      <c r="E5" s="144">
        <v>122001180</v>
      </c>
      <c r="F5" s="69">
        <v>100</v>
      </c>
      <c r="G5" s="82">
        <v>127670263.89299999</v>
      </c>
      <c r="H5" s="69">
        <v>100</v>
      </c>
      <c r="I5" s="82">
        <v>128445792</v>
      </c>
      <c r="J5" s="69">
        <v>100</v>
      </c>
      <c r="K5" s="82">
        <v>174917306</v>
      </c>
      <c r="L5" s="69">
        <v>100</v>
      </c>
      <c r="M5" s="109">
        <v>143495394</v>
      </c>
      <c r="N5" s="110">
        <v>100</v>
      </c>
    </row>
    <row r="6" spans="1:16" ht="21" customHeight="1" x14ac:dyDescent="0.15">
      <c r="B6" s="231" t="s">
        <v>65</v>
      </c>
      <c r="C6" s="231"/>
      <c r="E6" s="13">
        <v>74977518</v>
      </c>
      <c r="F6" s="7">
        <v>61.5</v>
      </c>
      <c r="G6" s="14">
        <v>81377409.556999996</v>
      </c>
      <c r="H6" s="7">
        <v>63.740300266945582</v>
      </c>
      <c r="I6" s="14">
        <v>81774120</v>
      </c>
      <c r="J6" s="7">
        <v>63.7</v>
      </c>
      <c r="K6" s="14">
        <v>125303600</v>
      </c>
      <c r="L6" s="7">
        <v>71.699999999999989</v>
      </c>
      <c r="M6" s="83">
        <v>96241723</v>
      </c>
      <c r="N6" s="107">
        <v>67.099999999999994</v>
      </c>
    </row>
    <row r="7" spans="1:16" ht="21" customHeight="1" x14ac:dyDescent="0.15">
      <c r="A7" s="117"/>
      <c r="C7" s="117" t="s">
        <v>66</v>
      </c>
      <c r="D7" s="117"/>
      <c r="E7" s="13">
        <v>20156801</v>
      </c>
      <c r="F7" s="7">
        <v>16.5</v>
      </c>
      <c r="G7" s="14">
        <v>20557414.953000002</v>
      </c>
      <c r="H7" s="7">
        <v>16.101960101084384</v>
      </c>
      <c r="I7" s="14">
        <v>20804216</v>
      </c>
      <c r="J7" s="7">
        <v>16.2</v>
      </c>
      <c r="K7" s="14">
        <v>21376617</v>
      </c>
      <c r="L7" s="7">
        <v>12.2</v>
      </c>
      <c r="M7" s="83">
        <v>21152490</v>
      </c>
      <c r="N7" s="107">
        <v>14.7</v>
      </c>
    </row>
    <row r="8" spans="1:16" ht="21" customHeight="1" x14ac:dyDescent="0.15">
      <c r="C8" s="117" t="s">
        <v>67</v>
      </c>
      <c r="E8" s="13">
        <v>16685973</v>
      </c>
      <c r="F8" s="7">
        <v>13.7</v>
      </c>
      <c r="G8" s="14">
        <v>17266190.995999999</v>
      </c>
      <c r="H8" s="7">
        <v>13.524050526339268</v>
      </c>
      <c r="I8" s="14">
        <v>17945909</v>
      </c>
      <c r="J8" s="7">
        <v>14</v>
      </c>
      <c r="K8" s="14">
        <v>20272760</v>
      </c>
      <c r="L8" s="7">
        <v>11.6</v>
      </c>
      <c r="M8" s="83">
        <v>20570543</v>
      </c>
      <c r="N8" s="107">
        <v>14.3</v>
      </c>
    </row>
    <row r="9" spans="1:16" ht="21" customHeight="1" x14ac:dyDescent="0.15">
      <c r="A9" s="117"/>
      <c r="C9" s="117" t="s">
        <v>68</v>
      </c>
      <c r="D9" s="117"/>
      <c r="E9" s="13">
        <v>109086</v>
      </c>
      <c r="F9" s="7">
        <v>0.1</v>
      </c>
      <c r="G9" s="14">
        <v>122528.254</v>
      </c>
      <c r="H9" s="7">
        <v>9.5972429494381326E-2</v>
      </c>
      <c r="I9" s="14">
        <v>105910</v>
      </c>
      <c r="J9" s="7">
        <v>0.1</v>
      </c>
      <c r="K9" s="14">
        <v>113708</v>
      </c>
      <c r="L9" s="7">
        <v>0.1</v>
      </c>
      <c r="M9" s="83">
        <v>91841</v>
      </c>
      <c r="N9" s="107">
        <v>0.1</v>
      </c>
      <c r="O9" s="16"/>
    </row>
    <row r="10" spans="1:16" ht="21" customHeight="1" x14ac:dyDescent="0.15">
      <c r="C10" s="117" t="s">
        <v>69</v>
      </c>
      <c r="E10" s="13">
        <v>33082815</v>
      </c>
      <c r="F10" s="7">
        <v>27.1</v>
      </c>
      <c r="G10" s="14">
        <v>33121003.215</v>
      </c>
      <c r="H10" s="7">
        <v>25.942613577393871</v>
      </c>
      <c r="I10" s="14">
        <v>34661846</v>
      </c>
      <c r="J10" s="7">
        <v>27</v>
      </c>
      <c r="K10" s="14">
        <v>35264414</v>
      </c>
      <c r="L10" s="7">
        <v>20.2</v>
      </c>
      <c r="M10" s="83">
        <v>36542569</v>
      </c>
      <c r="N10" s="107">
        <v>25.5</v>
      </c>
    </row>
    <row r="11" spans="1:16" ht="21" customHeight="1" x14ac:dyDescent="0.15">
      <c r="C11" s="117" t="s">
        <v>70</v>
      </c>
      <c r="E11" s="13">
        <v>4942842</v>
      </c>
      <c r="F11" s="7">
        <v>4.0999999999999996</v>
      </c>
      <c r="G11" s="14">
        <v>10310272.139</v>
      </c>
      <c r="H11" s="7">
        <v>8.075703632633676</v>
      </c>
      <c r="I11" s="14">
        <v>8256238</v>
      </c>
      <c r="J11" s="7">
        <v>6.4</v>
      </c>
      <c r="K11" s="14">
        <v>48276101</v>
      </c>
      <c r="L11" s="7">
        <v>27.6</v>
      </c>
      <c r="M11" s="83">
        <v>17884280</v>
      </c>
      <c r="N11" s="107">
        <v>12.5</v>
      </c>
    </row>
    <row r="12" spans="1:16" ht="21" customHeight="1" x14ac:dyDescent="0.15">
      <c r="B12" s="231" t="s">
        <v>71</v>
      </c>
      <c r="C12" s="231"/>
      <c r="E12" s="13">
        <v>18623957</v>
      </c>
      <c r="F12" s="7">
        <v>15.3</v>
      </c>
      <c r="G12" s="14">
        <v>20046731.271000002</v>
      </c>
      <c r="H12" s="7">
        <v>15.701958043888043</v>
      </c>
      <c r="I12" s="14">
        <v>22480017</v>
      </c>
      <c r="J12" s="7">
        <v>17.5</v>
      </c>
      <c r="K12" s="14">
        <v>22555499</v>
      </c>
      <c r="L12" s="7">
        <v>12.9</v>
      </c>
      <c r="M12" s="83">
        <v>22300838</v>
      </c>
      <c r="N12" s="107">
        <v>15.5</v>
      </c>
    </row>
    <row r="13" spans="1:16" ht="21" customHeight="1" x14ac:dyDescent="0.15">
      <c r="C13" s="117" t="s">
        <v>72</v>
      </c>
      <c r="E13" s="13">
        <v>18603417</v>
      </c>
      <c r="F13" s="7">
        <v>15.2</v>
      </c>
      <c r="G13" s="14">
        <v>19863682.458000001</v>
      </c>
      <c r="H13" s="7">
        <v>15.558581812478812</v>
      </c>
      <c r="I13" s="14">
        <v>22467154</v>
      </c>
      <c r="J13" s="7">
        <v>17.5</v>
      </c>
      <c r="K13" s="14">
        <v>22539151</v>
      </c>
      <c r="L13" s="7">
        <v>12.9</v>
      </c>
      <c r="M13" s="83">
        <v>22294062</v>
      </c>
      <c r="N13" s="107">
        <v>15.5</v>
      </c>
    </row>
    <row r="14" spans="1:16" ht="21" customHeight="1" x14ac:dyDescent="0.15">
      <c r="C14" s="117" t="s">
        <v>73</v>
      </c>
      <c r="E14" s="23">
        <v>20540</v>
      </c>
      <c r="F14" s="16">
        <v>0</v>
      </c>
      <c r="G14" s="16">
        <v>183048.81299999999</v>
      </c>
      <c r="H14" s="24">
        <v>0.1433762314092282</v>
      </c>
      <c r="I14" s="16">
        <v>12863</v>
      </c>
      <c r="J14" s="24">
        <v>0</v>
      </c>
      <c r="K14" s="16">
        <v>16348</v>
      </c>
      <c r="L14" s="24">
        <v>0</v>
      </c>
      <c r="M14" s="133">
        <v>6776</v>
      </c>
      <c r="N14" s="107">
        <v>0</v>
      </c>
    </row>
    <row r="15" spans="1:16" ht="21" customHeight="1" x14ac:dyDescent="0.15">
      <c r="B15" s="231" t="s">
        <v>74</v>
      </c>
      <c r="C15" s="231"/>
      <c r="E15" s="13">
        <v>28399705</v>
      </c>
      <c r="F15" s="7">
        <v>23.3</v>
      </c>
      <c r="G15" s="14">
        <v>26246123.064999998</v>
      </c>
      <c r="H15" s="7">
        <v>20.557741689166384</v>
      </c>
      <c r="I15" s="14">
        <v>24191656</v>
      </c>
      <c r="J15" s="7">
        <v>18.8</v>
      </c>
      <c r="K15" s="14">
        <v>27058207</v>
      </c>
      <c r="L15" s="7">
        <v>15.5</v>
      </c>
      <c r="M15" s="83">
        <v>24952833</v>
      </c>
      <c r="N15" s="107">
        <v>17.3</v>
      </c>
    </row>
    <row r="16" spans="1:16" ht="21" customHeight="1" x14ac:dyDescent="0.15">
      <c r="C16" s="117" t="s">
        <v>36</v>
      </c>
      <c r="E16" s="13">
        <v>9559707</v>
      </c>
      <c r="F16" s="7">
        <v>7.8</v>
      </c>
      <c r="G16" s="14">
        <v>9445618.9159999993</v>
      </c>
      <c r="H16" s="7">
        <v>7.3984486504362055</v>
      </c>
      <c r="I16" s="14">
        <v>9178682</v>
      </c>
      <c r="J16" s="7">
        <v>7.1</v>
      </c>
      <c r="K16" s="14">
        <v>8881508</v>
      </c>
      <c r="L16" s="7">
        <v>5.0999999999999996</v>
      </c>
      <c r="M16" s="83">
        <v>9025003</v>
      </c>
      <c r="N16" s="107">
        <v>6.3</v>
      </c>
    </row>
    <row r="17" spans="1:19" ht="21" customHeight="1" x14ac:dyDescent="0.15">
      <c r="C17" s="117" t="s">
        <v>75</v>
      </c>
      <c r="E17" s="13">
        <v>117520</v>
      </c>
      <c r="F17" s="7">
        <v>0.1</v>
      </c>
      <c r="G17" s="14">
        <v>539074.40300000005</v>
      </c>
      <c r="H17" s="7">
        <v>0.4222395932789772</v>
      </c>
      <c r="I17" s="14">
        <v>293292</v>
      </c>
      <c r="J17" s="7">
        <v>0.2</v>
      </c>
      <c r="K17" s="14">
        <v>3305528</v>
      </c>
      <c r="L17" s="7">
        <v>1.9</v>
      </c>
      <c r="M17" s="83">
        <v>774045</v>
      </c>
      <c r="N17" s="107">
        <v>0.5</v>
      </c>
    </row>
    <row r="18" spans="1:19" ht="21" customHeight="1" x14ac:dyDescent="0.15">
      <c r="C18" s="117" t="s">
        <v>76</v>
      </c>
      <c r="E18" s="13">
        <v>5300</v>
      </c>
      <c r="F18" s="25">
        <v>0</v>
      </c>
      <c r="G18" s="14">
        <v>19800</v>
      </c>
      <c r="H18" s="25">
        <v>1.5508701397056962E-2</v>
      </c>
      <c r="I18" s="14">
        <v>300</v>
      </c>
      <c r="J18" s="25">
        <v>0</v>
      </c>
      <c r="K18" s="14">
        <v>17000</v>
      </c>
      <c r="L18" s="7">
        <v>0</v>
      </c>
      <c r="M18" s="83">
        <v>300</v>
      </c>
      <c r="N18" s="107">
        <v>0</v>
      </c>
    </row>
    <row r="19" spans="1:19" ht="21" customHeight="1" x14ac:dyDescent="0.15">
      <c r="C19" s="117" t="s">
        <v>77</v>
      </c>
      <c r="E19" s="13">
        <v>1505000</v>
      </c>
      <c r="F19" s="25">
        <v>1.2</v>
      </c>
      <c r="G19" s="14">
        <v>2372000</v>
      </c>
      <c r="H19" s="25">
        <v>1.857911096657531</v>
      </c>
      <c r="I19" s="14">
        <v>1349000</v>
      </c>
      <c r="J19" s="25">
        <v>1.1000000000000001</v>
      </c>
      <c r="K19" s="14">
        <v>1423500</v>
      </c>
      <c r="L19" s="7">
        <v>0.8</v>
      </c>
      <c r="M19" s="83">
        <v>1622500</v>
      </c>
      <c r="N19" s="107">
        <v>1.1000000000000001</v>
      </c>
    </row>
    <row r="20" spans="1:19" ht="21" customHeight="1" x14ac:dyDescent="0.15">
      <c r="A20" s="51"/>
      <c r="B20" s="51"/>
      <c r="C20" s="52" t="s">
        <v>78</v>
      </c>
      <c r="D20" s="51"/>
      <c r="E20" s="19">
        <v>17212178</v>
      </c>
      <c r="F20" s="26">
        <v>14.1</v>
      </c>
      <c r="G20" s="20">
        <v>13869629.745999999</v>
      </c>
      <c r="H20" s="26">
        <v>10.863633647396616</v>
      </c>
      <c r="I20" s="20">
        <v>13370382</v>
      </c>
      <c r="J20" s="26">
        <v>10.4</v>
      </c>
      <c r="K20" s="20">
        <v>13430671</v>
      </c>
      <c r="L20" s="27">
        <v>7.7</v>
      </c>
      <c r="M20" s="150">
        <v>13530986</v>
      </c>
      <c r="N20" s="184">
        <v>9.4</v>
      </c>
    </row>
    <row r="21" spans="1:19" ht="21" customHeight="1" x14ac:dyDescent="0.15">
      <c r="A21" s="15" t="s">
        <v>4</v>
      </c>
      <c r="E21" s="53"/>
    </row>
    <row r="22" spans="1:19" ht="18" customHeight="1" x14ac:dyDescent="0.15">
      <c r="B22" s="15" t="s">
        <v>260</v>
      </c>
    </row>
    <row r="23" spans="1:19" ht="18" customHeight="1" x14ac:dyDescent="0.15"/>
    <row r="24" spans="1:19" ht="18" customHeight="1" x14ac:dyDescent="0.15"/>
    <row r="25" spans="1:19" ht="18" customHeight="1" x14ac:dyDescent="0.15"/>
    <row r="26" spans="1:19" ht="18" customHeight="1" x14ac:dyDescent="0.15"/>
    <row r="27" spans="1:19" ht="18" customHeight="1" x14ac:dyDescent="0.15"/>
    <row r="28" spans="1:19" ht="18" customHeight="1" x14ac:dyDescent="0.15"/>
    <row r="30" spans="1:19" x14ac:dyDescent="0.15">
      <c r="Q30" s="128"/>
      <c r="R30" s="128"/>
      <c r="S30" s="128"/>
    </row>
    <row r="31" spans="1:19" ht="18" customHeight="1" x14ac:dyDescent="0.15"/>
    <row r="32" spans="1:19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7" ht="15.75" customHeight="1" x14ac:dyDescent="0.15"/>
  </sheetData>
  <sheetProtection formatCells="0" selectLockedCells="1"/>
  <protectedRanges>
    <protectedRange sqref="K5:N20" name="範囲1"/>
  </protectedRanges>
  <mergeCells count="12">
    <mergeCell ref="I1:N1"/>
    <mergeCell ref="B12:C12"/>
    <mergeCell ref="E3:F3"/>
    <mergeCell ref="I3:J3"/>
    <mergeCell ref="K3:L3"/>
    <mergeCell ref="M3:N3"/>
    <mergeCell ref="G3:H3"/>
    <mergeCell ref="B15:C15"/>
    <mergeCell ref="A5:D5"/>
    <mergeCell ref="B6:C6"/>
    <mergeCell ref="A3:D4"/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8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7"/>
  <sheetViews>
    <sheetView zoomScaleNormal="100" zoomScaleSheetLayoutView="100" workbookViewId="0">
      <selection sqref="A1:K1"/>
    </sheetView>
  </sheetViews>
  <sheetFormatPr defaultColWidth="9" defaultRowHeight="12" x14ac:dyDescent="0.15"/>
  <cols>
    <col min="1" max="1" width="1" style="11" customWidth="1"/>
    <col min="2" max="2" width="20.75" style="11" customWidth="1"/>
    <col min="3" max="3" width="1" style="11" customWidth="1"/>
    <col min="4" max="4" width="13.875" style="11" customWidth="1"/>
    <col min="5" max="5" width="6.625" style="11" customWidth="1"/>
    <col min="6" max="6" width="0.25" style="11" customWidth="1"/>
    <col min="7" max="7" width="1" style="11" customWidth="1"/>
    <col min="8" max="8" width="20.75" style="11" customWidth="1"/>
    <col min="9" max="9" width="1" style="11" customWidth="1"/>
    <col min="10" max="10" width="13.875" style="11" customWidth="1"/>
    <col min="11" max="11" width="6.625" style="11" customWidth="1"/>
    <col min="12" max="16384" width="9" style="11"/>
  </cols>
  <sheetData>
    <row r="1" spans="1:14" ht="18.75" x14ac:dyDescent="0.15">
      <c r="A1" s="248" t="s">
        <v>152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4" ht="18.75" customHeight="1" x14ac:dyDescent="0.15">
      <c r="K2" s="12" t="s">
        <v>202</v>
      </c>
    </row>
    <row r="3" spans="1:14" s="28" customFormat="1" ht="20.25" customHeight="1" x14ac:dyDescent="0.15">
      <c r="A3" s="250" t="s">
        <v>82</v>
      </c>
      <c r="B3" s="251"/>
      <c r="C3" s="251"/>
      <c r="D3" s="251"/>
      <c r="E3" s="252"/>
      <c r="F3" s="191"/>
      <c r="G3" s="256" t="s">
        <v>41</v>
      </c>
      <c r="H3" s="251"/>
      <c r="I3" s="251"/>
      <c r="J3" s="251"/>
      <c r="K3" s="252"/>
    </row>
    <row r="4" spans="1:14" s="28" customFormat="1" ht="20.25" customHeight="1" x14ac:dyDescent="0.15">
      <c r="A4" s="253" t="s">
        <v>83</v>
      </c>
      <c r="B4" s="254"/>
      <c r="C4" s="255"/>
      <c r="D4" s="120" t="s">
        <v>81</v>
      </c>
      <c r="E4" s="151" t="s">
        <v>3</v>
      </c>
      <c r="F4" s="192"/>
      <c r="G4" s="257" t="s">
        <v>83</v>
      </c>
      <c r="H4" s="254"/>
      <c r="I4" s="255"/>
      <c r="J4" s="59" t="s">
        <v>81</v>
      </c>
      <c r="K4" s="60" t="s">
        <v>3</v>
      </c>
    </row>
    <row r="5" spans="1:14" s="28" customFormat="1" ht="20.25" customHeight="1" x14ac:dyDescent="0.15">
      <c r="A5" s="244" t="s">
        <v>84</v>
      </c>
      <c r="B5" s="244"/>
      <c r="C5" s="244"/>
      <c r="D5" s="196">
        <v>130320000</v>
      </c>
      <c r="E5" s="110">
        <v>100</v>
      </c>
      <c r="F5" s="197"/>
      <c r="G5" s="245" t="s">
        <v>84</v>
      </c>
      <c r="H5" s="246"/>
      <c r="I5" s="247"/>
      <c r="J5" s="109">
        <v>130320000</v>
      </c>
      <c r="K5" s="110">
        <v>100</v>
      </c>
      <c r="L5" s="143"/>
      <c r="M5" s="143"/>
      <c r="N5" s="143"/>
    </row>
    <row r="6" spans="1:14" s="28" customFormat="1" ht="20.25" customHeight="1" x14ac:dyDescent="0.15">
      <c r="B6" s="187" t="s">
        <v>85</v>
      </c>
      <c r="C6" s="31"/>
      <c r="D6" s="198">
        <v>64300000</v>
      </c>
      <c r="E6" s="80">
        <v>49.3</v>
      </c>
      <c r="F6" s="31"/>
      <c r="G6" s="193"/>
      <c r="H6" s="187" t="s">
        <v>25</v>
      </c>
      <c r="I6" s="30"/>
      <c r="J6" s="84">
        <v>636326</v>
      </c>
      <c r="K6" s="80">
        <v>0.5</v>
      </c>
      <c r="L6" s="143"/>
      <c r="M6" s="143"/>
      <c r="N6" s="143"/>
    </row>
    <row r="7" spans="1:14" s="28" customFormat="1" ht="20.25" customHeight="1" x14ac:dyDescent="0.15">
      <c r="B7" s="187" t="s">
        <v>86</v>
      </c>
      <c r="C7" s="31"/>
      <c r="D7" s="198">
        <v>1389000</v>
      </c>
      <c r="E7" s="80">
        <v>1.1000000000000001</v>
      </c>
      <c r="F7" s="31"/>
      <c r="G7" s="193"/>
      <c r="H7" s="187" t="s">
        <v>26</v>
      </c>
      <c r="I7" s="30"/>
      <c r="J7" s="84">
        <v>11542949</v>
      </c>
      <c r="K7" s="80">
        <v>8.9</v>
      </c>
      <c r="L7" s="143"/>
      <c r="M7" s="143"/>
      <c r="N7" s="143"/>
    </row>
    <row r="8" spans="1:14" s="28" customFormat="1" ht="20.25" customHeight="1" x14ac:dyDescent="0.15">
      <c r="B8" s="187" t="s">
        <v>87</v>
      </c>
      <c r="C8" s="31"/>
      <c r="D8" s="198">
        <v>30000</v>
      </c>
      <c r="E8" s="80">
        <v>0</v>
      </c>
      <c r="F8" s="31"/>
      <c r="G8" s="193"/>
      <c r="H8" s="187" t="s">
        <v>27</v>
      </c>
      <c r="I8" s="30"/>
      <c r="J8" s="84">
        <v>54400783</v>
      </c>
      <c r="K8" s="80">
        <v>41.7</v>
      </c>
      <c r="L8" s="143"/>
      <c r="M8" s="143"/>
      <c r="N8" s="143"/>
    </row>
    <row r="9" spans="1:14" s="28" customFormat="1" ht="20.25" customHeight="1" x14ac:dyDescent="0.15">
      <c r="B9" s="187" t="s">
        <v>145</v>
      </c>
      <c r="C9" s="31"/>
      <c r="D9" s="198">
        <v>360000</v>
      </c>
      <c r="E9" s="80">
        <v>0.3</v>
      </c>
      <c r="F9" s="31"/>
      <c r="G9" s="193"/>
      <c r="H9" s="187" t="s">
        <v>28</v>
      </c>
      <c r="I9" s="30"/>
      <c r="J9" s="84">
        <v>17970144</v>
      </c>
      <c r="K9" s="80">
        <v>13.8</v>
      </c>
      <c r="L9" s="143"/>
      <c r="M9" s="143"/>
      <c r="N9" s="143"/>
    </row>
    <row r="10" spans="1:14" s="28" customFormat="1" ht="20.25" customHeight="1" x14ac:dyDescent="0.15">
      <c r="B10" s="187" t="s">
        <v>146</v>
      </c>
      <c r="C10" s="31"/>
      <c r="D10" s="198">
        <v>260000</v>
      </c>
      <c r="E10" s="80">
        <v>0.2</v>
      </c>
      <c r="F10" s="31"/>
      <c r="G10" s="193"/>
      <c r="H10" s="187" t="s">
        <v>29</v>
      </c>
      <c r="I10" s="30"/>
      <c r="J10" s="84">
        <v>338075</v>
      </c>
      <c r="K10" s="80">
        <v>0.3</v>
      </c>
    </row>
    <row r="11" spans="1:14" s="28" customFormat="1" ht="20.25" customHeight="1" x14ac:dyDescent="0.15">
      <c r="B11" s="187" t="s">
        <v>184</v>
      </c>
      <c r="C11" s="31"/>
      <c r="D11" s="198">
        <v>900000</v>
      </c>
      <c r="E11" s="80">
        <v>0.7</v>
      </c>
      <c r="F11" s="31"/>
      <c r="G11" s="193"/>
      <c r="H11" s="187" t="s">
        <v>30</v>
      </c>
      <c r="I11" s="30"/>
      <c r="J11" s="84">
        <v>2018729</v>
      </c>
      <c r="K11" s="80">
        <v>1.5</v>
      </c>
    </row>
    <row r="12" spans="1:14" s="28" customFormat="1" ht="20.25" customHeight="1" x14ac:dyDescent="0.15">
      <c r="B12" s="187" t="s">
        <v>88</v>
      </c>
      <c r="C12" s="31"/>
      <c r="D12" s="198">
        <v>9000000</v>
      </c>
      <c r="E12" s="80">
        <v>6.9</v>
      </c>
      <c r="F12" s="31"/>
      <c r="G12" s="193"/>
      <c r="H12" s="187" t="s">
        <v>31</v>
      </c>
      <c r="I12" s="30"/>
      <c r="J12" s="84">
        <v>3165655</v>
      </c>
      <c r="K12" s="80">
        <v>2.4</v>
      </c>
    </row>
    <row r="13" spans="1:14" s="28" customFormat="1" ht="20.25" customHeight="1" x14ac:dyDescent="0.15">
      <c r="B13" s="187" t="s">
        <v>89</v>
      </c>
      <c r="C13" s="31"/>
      <c r="D13" s="198">
        <v>1</v>
      </c>
      <c r="E13" s="80">
        <v>0</v>
      </c>
      <c r="F13" s="31"/>
      <c r="G13" s="193"/>
      <c r="H13" s="187" t="s">
        <v>32</v>
      </c>
      <c r="I13" s="30"/>
      <c r="J13" s="84">
        <v>13763284</v>
      </c>
      <c r="K13" s="80">
        <v>10.6</v>
      </c>
    </row>
    <row r="14" spans="1:14" s="28" customFormat="1" ht="20.25" customHeight="1" x14ac:dyDescent="0.15">
      <c r="B14" s="187" t="s">
        <v>173</v>
      </c>
      <c r="C14" s="31"/>
      <c r="D14" s="198">
        <v>310000</v>
      </c>
      <c r="E14" s="80">
        <v>0.2</v>
      </c>
      <c r="F14" s="31"/>
      <c r="G14" s="193"/>
      <c r="H14" s="187" t="s">
        <v>33</v>
      </c>
      <c r="I14" s="30"/>
      <c r="J14" s="84">
        <v>3625518</v>
      </c>
      <c r="K14" s="80">
        <v>2.8</v>
      </c>
    </row>
    <row r="15" spans="1:14" s="28" customFormat="1" ht="20.25" customHeight="1" x14ac:dyDescent="0.15">
      <c r="B15" s="187"/>
      <c r="C15" s="31"/>
      <c r="D15" s="198">
        <v>4000</v>
      </c>
      <c r="E15" s="80">
        <v>0</v>
      </c>
      <c r="F15" s="31"/>
      <c r="G15" s="193"/>
      <c r="H15" s="187" t="s">
        <v>34</v>
      </c>
      <c r="I15" s="30"/>
      <c r="J15" s="84">
        <v>13097597</v>
      </c>
      <c r="K15" s="80">
        <v>10.1</v>
      </c>
    </row>
    <row r="16" spans="1:14" s="28" customFormat="1" ht="20.25" customHeight="1" x14ac:dyDescent="0.15">
      <c r="B16" s="29" t="s">
        <v>90</v>
      </c>
      <c r="D16" s="198">
        <v>540000</v>
      </c>
      <c r="E16" s="80">
        <v>0.4</v>
      </c>
      <c r="F16" s="31"/>
      <c r="G16" s="193"/>
      <c r="H16" s="29" t="s">
        <v>35</v>
      </c>
      <c r="I16" s="30"/>
      <c r="J16" s="84">
        <v>50000</v>
      </c>
      <c r="K16" s="80">
        <v>0</v>
      </c>
    </row>
    <row r="17" spans="1:11" s="28" customFormat="1" ht="20.25" customHeight="1" x14ac:dyDescent="0.15">
      <c r="B17" s="29" t="s">
        <v>91</v>
      </c>
      <c r="D17" s="198">
        <v>720000</v>
      </c>
      <c r="E17" s="80">
        <v>0.6</v>
      </c>
      <c r="F17" s="31"/>
      <c r="G17" s="193"/>
      <c r="H17" s="29" t="s">
        <v>36</v>
      </c>
      <c r="I17" s="30"/>
      <c r="J17" s="84">
        <v>9680939</v>
      </c>
      <c r="K17" s="80">
        <v>7.4</v>
      </c>
    </row>
    <row r="18" spans="1:11" s="28" customFormat="1" ht="20.25" customHeight="1" x14ac:dyDescent="0.15">
      <c r="B18" s="29" t="s">
        <v>92</v>
      </c>
      <c r="D18" s="198">
        <v>70000</v>
      </c>
      <c r="E18" s="80">
        <v>0.1</v>
      </c>
      <c r="F18" s="31"/>
      <c r="G18" s="193"/>
      <c r="H18" s="29" t="s">
        <v>37</v>
      </c>
      <c r="I18" s="30"/>
      <c r="J18" s="84">
        <v>1</v>
      </c>
      <c r="K18" s="80">
        <v>0</v>
      </c>
    </row>
    <row r="19" spans="1:11" s="28" customFormat="1" ht="20.25" customHeight="1" x14ac:dyDescent="0.15">
      <c r="B19" s="29" t="s">
        <v>93</v>
      </c>
      <c r="D19" s="198">
        <v>324673</v>
      </c>
      <c r="E19" s="80">
        <v>0.2</v>
      </c>
      <c r="F19" s="31"/>
      <c r="G19" s="193"/>
      <c r="H19" s="29" t="s">
        <v>38</v>
      </c>
      <c r="I19" s="30"/>
      <c r="J19" s="84">
        <v>30000</v>
      </c>
      <c r="K19" s="80">
        <v>0</v>
      </c>
    </row>
    <row r="20" spans="1:11" s="28" customFormat="1" ht="20.25" customHeight="1" x14ac:dyDescent="0.15">
      <c r="B20" s="29" t="s">
        <v>94</v>
      </c>
      <c r="D20" s="198">
        <v>3167571</v>
      </c>
      <c r="E20" s="80">
        <v>2.4</v>
      </c>
      <c r="F20" s="31"/>
      <c r="G20" s="193"/>
      <c r="I20" s="30"/>
      <c r="J20" s="14"/>
      <c r="K20" s="7"/>
    </row>
    <row r="21" spans="1:11" s="28" customFormat="1" ht="20.25" customHeight="1" x14ac:dyDescent="0.15">
      <c r="B21" s="29" t="s">
        <v>95</v>
      </c>
      <c r="D21" s="198">
        <v>21847068</v>
      </c>
      <c r="E21" s="80">
        <v>16.8</v>
      </c>
      <c r="F21" s="31"/>
      <c r="G21" s="193"/>
      <c r="H21" s="29"/>
      <c r="I21" s="30"/>
      <c r="J21" s="14"/>
      <c r="K21" s="7"/>
    </row>
    <row r="22" spans="1:11" s="28" customFormat="1" ht="20.25" customHeight="1" x14ac:dyDescent="0.15">
      <c r="B22" s="29" t="s">
        <v>96</v>
      </c>
      <c r="D22" s="198">
        <v>11278439</v>
      </c>
      <c r="E22" s="80">
        <v>8.6999999999999993</v>
      </c>
      <c r="F22" s="31"/>
      <c r="G22" s="193"/>
      <c r="I22" s="30"/>
      <c r="J22" s="14"/>
      <c r="K22" s="7"/>
    </row>
    <row r="23" spans="1:11" s="28" customFormat="1" ht="20.25" customHeight="1" x14ac:dyDescent="0.15">
      <c r="B23" s="29" t="s">
        <v>97</v>
      </c>
      <c r="D23" s="198">
        <v>439296</v>
      </c>
      <c r="E23" s="80">
        <v>0.3</v>
      </c>
      <c r="F23" s="31"/>
      <c r="G23" s="193"/>
      <c r="I23" s="30"/>
      <c r="J23" s="14"/>
      <c r="K23" s="7"/>
    </row>
    <row r="24" spans="1:11" s="28" customFormat="1" ht="20.25" customHeight="1" x14ac:dyDescent="0.15">
      <c r="B24" s="29" t="s">
        <v>98</v>
      </c>
      <c r="D24" s="198">
        <v>126810</v>
      </c>
      <c r="E24" s="80">
        <v>0.1</v>
      </c>
      <c r="F24" s="31"/>
      <c r="G24" s="193"/>
      <c r="I24" s="30"/>
      <c r="J24" s="14"/>
      <c r="K24" s="7"/>
    </row>
    <row r="25" spans="1:11" s="28" customFormat="1" ht="20.25" customHeight="1" x14ac:dyDescent="0.15">
      <c r="B25" s="29" t="s">
        <v>99</v>
      </c>
      <c r="D25" s="198">
        <v>3003807</v>
      </c>
      <c r="E25" s="80">
        <v>2.2999999999999998</v>
      </c>
      <c r="F25" s="31"/>
      <c r="G25" s="193"/>
      <c r="I25" s="30"/>
      <c r="J25" s="14"/>
      <c r="K25" s="7"/>
    </row>
    <row r="26" spans="1:11" s="28" customFormat="1" ht="20.25" customHeight="1" x14ac:dyDescent="0.15">
      <c r="B26" s="29" t="s">
        <v>100</v>
      </c>
      <c r="D26" s="198">
        <v>200000</v>
      </c>
      <c r="E26" s="80">
        <v>0.2</v>
      </c>
      <c r="F26" s="31"/>
      <c r="G26" s="193"/>
      <c r="I26" s="30"/>
      <c r="J26" s="14"/>
      <c r="K26" s="7"/>
    </row>
    <row r="27" spans="1:11" s="28" customFormat="1" ht="20.25" customHeight="1" x14ac:dyDescent="0.15">
      <c r="B27" s="29" t="s">
        <v>101</v>
      </c>
      <c r="D27" s="198">
        <v>6239035</v>
      </c>
      <c r="E27" s="80">
        <v>4.8</v>
      </c>
      <c r="G27" s="194"/>
      <c r="I27" s="32"/>
    </row>
    <row r="28" spans="1:11" s="28" customFormat="1" ht="20.25" customHeight="1" x14ac:dyDescent="0.15">
      <c r="A28" s="33"/>
      <c r="B28" s="34" t="s">
        <v>102</v>
      </c>
      <c r="C28" s="33"/>
      <c r="D28" s="199">
        <v>5810300</v>
      </c>
      <c r="E28" s="108">
        <v>4.5</v>
      </c>
      <c r="F28" s="33"/>
      <c r="G28" s="195"/>
      <c r="H28" s="33"/>
      <c r="I28" s="35"/>
      <c r="J28" s="33"/>
      <c r="K28" s="33"/>
    </row>
    <row r="29" spans="1:11" s="28" customFormat="1" ht="14.25" customHeight="1" x14ac:dyDescent="0.15">
      <c r="A29" s="28" t="s">
        <v>4</v>
      </c>
    </row>
    <row r="30" spans="1:11" s="28" customFormat="1" x14ac:dyDescent="0.15">
      <c r="A30" s="11" t="s">
        <v>160</v>
      </c>
      <c r="E30" s="36"/>
    </row>
    <row r="31" spans="1:11" s="28" customFormat="1" x14ac:dyDescent="0.15">
      <c r="B31" s="28" t="s">
        <v>162</v>
      </c>
    </row>
    <row r="32" spans="1:11" s="28" customFormat="1" x14ac:dyDescent="0.15"/>
    <row r="33" spans="1:5" s="28" customFormat="1" x14ac:dyDescent="0.15"/>
    <row r="34" spans="1:5" s="28" customFormat="1" x14ac:dyDescent="0.15"/>
    <row r="35" spans="1:5" s="28" customFormat="1" x14ac:dyDescent="0.15"/>
    <row r="36" spans="1:5" x14ac:dyDescent="0.15">
      <c r="A36" s="28"/>
      <c r="B36" s="28"/>
      <c r="C36" s="28"/>
      <c r="D36" s="28"/>
      <c r="E36" s="28"/>
    </row>
    <row r="37" spans="1:5" x14ac:dyDescent="0.15">
      <c r="A37" s="28"/>
      <c r="B37" s="28"/>
      <c r="C37" s="28"/>
      <c r="D37" s="28"/>
      <c r="E37" s="28"/>
    </row>
  </sheetData>
  <sheetProtection formatCells="0" selectLockedCells="1"/>
  <mergeCells count="7">
    <mergeCell ref="A5:C5"/>
    <mergeCell ref="G5:I5"/>
    <mergeCell ref="A1:K1"/>
    <mergeCell ref="A3:E3"/>
    <mergeCell ref="A4:C4"/>
    <mergeCell ref="G3:K3"/>
    <mergeCell ref="G4:I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0"/>
  <sheetViews>
    <sheetView zoomScaleNormal="100" zoomScaleSheetLayoutView="100" workbookViewId="0">
      <selection sqref="A1:E1"/>
    </sheetView>
  </sheetViews>
  <sheetFormatPr defaultColWidth="9" defaultRowHeight="12" x14ac:dyDescent="0.15"/>
  <cols>
    <col min="1" max="1" width="13.5" style="15" customWidth="1"/>
    <col min="2" max="3" width="12.25" style="15" customWidth="1"/>
    <col min="4" max="4" width="19.75" style="15" customWidth="1"/>
    <col min="5" max="5" width="29.25" style="15" customWidth="1"/>
    <col min="6" max="16384" width="9" style="15"/>
  </cols>
  <sheetData>
    <row r="1" spans="1:5" ht="18.75" x14ac:dyDescent="0.15">
      <c r="A1" s="248" t="s">
        <v>222</v>
      </c>
      <c r="B1" s="248"/>
      <c r="C1" s="248"/>
      <c r="D1" s="248"/>
      <c r="E1" s="248"/>
    </row>
    <row r="2" spans="1:5" ht="18.75" customHeight="1" x14ac:dyDescent="0.15">
      <c r="E2" s="48"/>
    </row>
    <row r="3" spans="1:5" s="31" customFormat="1" ht="33.75" customHeight="1" x14ac:dyDescent="0.15">
      <c r="A3" s="126" t="s">
        <v>137</v>
      </c>
      <c r="B3" s="153" t="s">
        <v>138</v>
      </c>
      <c r="C3" s="154" t="s">
        <v>139</v>
      </c>
      <c r="D3" s="154" t="s">
        <v>185</v>
      </c>
      <c r="E3" s="155" t="s">
        <v>144</v>
      </c>
    </row>
    <row r="4" spans="1:5" ht="28.5" customHeight="1" x14ac:dyDescent="0.15">
      <c r="A4" s="37" t="s">
        <v>203</v>
      </c>
      <c r="B4" s="38">
        <v>12</v>
      </c>
      <c r="C4" s="39">
        <v>52</v>
      </c>
      <c r="D4" s="40">
        <v>44249</v>
      </c>
      <c r="E4" s="41">
        <v>12639260300</v>
      </c>
    </row>
    <row r="5" spans="1:5" ht="28.5" customHeight="1" x14ac:dyDescent="0.15">
      <c r="A5" s="22" t="s">
        <v>174</v>
      </c>
      <c r="B5" s="38">
        <v>12</v>
      </c>
      <c r="C5" s="39">
        <v>55</v>
      </c>
      <c r="D5" s="40">
        <v>40846</v>
      </c>
      <c r="E5" s="41">
        <v>13418525700</v>
      </c>
    </row>
    <row r="6" spans="1:5" ht="28.5" customHeight="1" x14ac:dyDescent="0.15">
      <c r="A6" s="22" t="s">
        <v>178</v>
      </c>
      <c r="B6" s="38">
        <v>12</v>
      </c>
      <c r="C6" s="39">
        <v>57</v>
      </c>
      <c r="D6" s="40">
        <v>55790</v>
      </c>
      <c r="E6" s="41">
        <v>18273938100</v>
      </c>
    </row>
    <row r="7" spans="1:5" ht="28.5" customHeight="1" x14ac:dyDescent="0.15">
      <c r="A7" s="22" t="s">
        <v>191</v>
      </c>
      <c r="B7" s="38">
        <v>12</v>
      </c>
      <c r="C7" s="39">
        <v>54</v>
      </c>
      <c r="D7" s="40">
        <v>20732</v>
      </c>
      <c r="E7" s="41">
        <v>19281589500</v>
      </c>
    </row>
    <row r="8" spans="1:5" ht="28.5" customHeight="1" x14ac:dyDescent="0.15">
      <c r="A8" s="152" t="s">
        <v>193</v>
      </c>
      <c r="B8" s="139">
        <v>13</v>
      </c>
      <c r="C8" s="140">
        <v>61</v>
      </c>
      <c r="D8" s="141">
        <v>35247</v>
      </c>
      <c r="E8" s="142">
        <v>23172199800</v>
      </c>
    </row>
    <row r="9" spans="1:5" ht="18" customHeight="1" x14ac:dyDescent="0.15">
      <c r="A9" s="15" t="s">
        <v>148</v>
      </c>
    </row>
    <row r="30" spans="17:19" x14ac:dyDescent="0.15">
      <c r="Q30" s="128"/>
      <c r="R30" s="128"/>
      <c r="S30" s="128"/>
    </row>
  </sheetData>
  <sheetProtection formatCells="0" selectLockedCells="1"/>
  <protectedRanges>
    <protectedRange sqref="B6:E8" name="範囲1"/>
  </protectedRanges>
  <mergeCells count="1">
    <mergeCell ref="A1:E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0"/>
  <sheetViews>
    <sheetView zoomScaleNormal="100" zoomScaleSheetLayoutView="100" workbookViewId="0">
      <selection sqref="A1:L1"/>
    </sheetView>
  </sheetViews>
  <sheetFormatPr defaultColWidth="9" defaultRowHeight="12" x14ac:dyDescent="0.15"/>
  <cols>
    <col min="1" max="3" width="0.75" style="93" customWidth="1"/>
    <col min="4" max="4" width="12.875" style="93" customWidth="1"/>
    <col min="5" max="5" width="0.5" style="93" customWidth="1"/>
    <col min="6" max="8" width="11.25" style="93" customWidth="1"/>
    <col min="9" max="11" width="10.25" style="93" customWidth="1"/>
    <col min="12" max="12" width="8.5" style="93" customWidth="1"/>
    <col min="13" max="16384" width="9" style="93"/>
  </cols>
  <sheetData>
    <row r="1" spans="1:12" ht="18.75" x14ac:dyDescent="0.15">
      <c r="A1" s="264" t="s">
        <v>153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8.75" customHeight="1" x14ac:dyDescent="0.15">
      <c r="L2" s="94" t="s">
        <v>40</v>
      </c>
    </row>
    <row r="3" spans="1:12" s="95" customFormat="1" ht="21.75" customHeight="1" x14ac:dyDescent="0.15">
      <c r="A3" s="266" t="s">
        <v>105</v>
      </c>
      <c r="B3" s="267"/>
      <c r="C3" s="267"/>
      <c r="D3" s="267"/>
      <c r="E3" s="268"/>
      <c r="F3" s="123" t="s">
        <v>118</v>
      </c>
      <c r="G3" s="123" t="s">
        <v>119</v>
      </c>
      <c r="H3" s="123" t="s">
        <v>212</v>
      </c>
      <c r="I3" s="124" t="s">
        <v>103</v>
      </c>
      <c r="J3" s="123" t="s">
        <v>150</v>
      </c>
      <c r="K3" s="122" t="s">
        <v>104</v>
      </c>
      <c r="L3" s="124" t="s">
        <v>213</v>
      </c>
    </row>
    <row r="4" spans="1:12" s="95" customFormat="1" ht="20.25" customHeight="1" x14ac:dyDescent="0.15">
      <c r="B4" s="269" t="s">
        <v>211</v>
      </c>
      <c r="C4" s="269"/>
      <c r="D4" s="269"/>
      <c r="E4" s="96"/>
      <c r="F4" s="8">
        <v>64000000</v>
      </c>
      <c r="G4" s="9">
        <v>67905308</v>
      </c>
      <c r="H4" s="9">
        <v>64829235</v>
      </c>
      <c r="I4" s="9">
        <v>300253</v>
      </c>
      <c r="J4" s="9">
        <v>19934</v>
      </c>
      <c r="K4" s="9">
        <v>2795754</v>
      </c>
      <c r="L4" s="10">
        <v>95.5</v>
      </c>
    </row>
    <row r="5" spans="1:12" s="95" customFormat="1" ht="20.25" customHeight="1" x14ac:dyDescent="0.15">
      <c r="B5" s="269" t="s">
        <v>174</v>
      </c>
      <c r="C5" s="269"/>
      <c r="D5" s="269"/>
      <c r="E5" s="96"/>
      <c r="F5" s="8">
        <v>65300000</v>
      </c>
      <c r="G5" s="9">
        <v>68088924</v>
      </c>
      <c r="H5" s="9">
        <v>65381174</v>
      </c>
      <c r="I5" s="9">
        <v>257527</v>
      </c>
      <c r="J5" s="9">
        <v>18365</v>
      </c>
      <c r="K5" s="9">
        <v>2468588</v>
      </c>
      <c r="L5" s="10">
        <v>96</v>
      </c>
    </row>
    <row r="6" spans="1:12" s="95" customFormat="1" ht="20.25" customHeight="1" x14ac:dyDescent="0.15">
      <c r="B6" s="269" t="s">
        <v>262</v>
      </c>
      <c r="C6" s="269"/>
      <c r="D6" s="269"/>
      <c r="F6" s="8">
        <v>65800000</v>
      </c>
      <c r="G6" s="9">
        <v>68631629</v>
      </c>
      <c r="H6" s="9">
        <v>66310242</v>
      </c>
      <c r="I6" s="9">
        <v>229425</v>
      </c>
      <c r="J6" s="9">
        <v>21091</v>
      </c>
      <c r="K6" s="9">
        <v>2113053</v>
      </c>
      <c r="L6" s="10">
        <v>96.617613433013517</v>
      </c>
    </row>
    <row r="7" spans="1:12" s="95" customFormat="1" ht="20.25" customHeight="1" x14ac:dyDescent="0.15">
      <c r="B7" s="269" t="s">
        <v>191</v>
      </c>
      <c r="C7" s="269"/>
      <c r="D7" s="269"/>
      <c r="F7" s="8">
        <v>65800000</v>
      </c>
      <c r="G7" s="9">
        <v>67935264</v>
      </c>
      <c r="H7" s="9">
        <v>65636420</v>
      </c>
      <c r="I7" s="9">
        <v>186239</v>
      </c>
      <c r="J7" s="9">
        <v>20649</v>
      </c>
      <c r="K7" s="9">
        <v>2133254</v>
      </c>
      <c r="L7" s="10">
        <v>96.616125610404637</v>
      </c>
    </row>
    <row r="8" spans="1:12" s="95" customFormat="1" ht="20.25" customHeight="1" x14ac:dyDescent="0.15">
      <c r="B8" s="263" t="s">
        <v>193</v>
      </c>
      <c r="C8" s="263"/>
      <c r="D8" s="263"/>
      <c r="E8" s="135"/>
      <c r="F8" s="136">
        <v>63100000</v>
      </c>
      <c r="G8" s="137">
        <v>65756972</v>
      </c>
      <c r="H8" s="137">
        <v>64061053</v>
      </c>
      <c r="I8" s="137">
        <v>124854</v>
      </c>
      <c r="J8" s="137">
        <v>18348</v>
      </c>
      <c r="K8" s="137">
        <v>1589414</v>
      </c>
      <c r="L8" s="138">
        <f>H8/G8*100</f>
        <v>97.420928992898268</v>
      </c>
    </row>
    <row r="9" spans="1:12" s="95" customFormat="1" ht="20.25" customHeight="1" x14ac:dyDescent="0.15">
      <c r="D9" s="97" t="s">
        <v>106</v>
      </c>
      <c r="E9" s="96"/>
      <c r="F9" s="111">
        <v>62207999</v>
      </c>
      <c r="G9" s="98">
        <v>63725618</v>
      </c>
      <c r="H9" s="98">
        <v>63339387</v>
      </c>
      <c r="I9" s="98">
        <v>1656</v>
      </c>
      <c r="J9" s="98">
        <v>17732</v>
      </c>
      <c r="K9" s="98">
        <v>402307</v>
      </c>
      <c r="L9" s="112">
        <f t="shared" ref="L9:L10" si="0">H9/G9*100</f>
        <v>99.393915646294715</v>
      </c>
    </row>
    <row r="10" spans="1:12" s="95" customFormat="1" ht="20.25" customHeight="1" x14ac:dyDescent="0.15">
      <c r="D10" s="97" t="s">
        <v>107</v>
      </c>
      <c r="E10" s="96"/>
      <c r="F10" s="111">
        <v>892001</v>
      </c>
      <c r="G10" s="98">
        <v>2031354</v>
      </c>
      <c r="H10" s="98">
        <v>721666</v>
      </c>
      <c r="I10" s="98">
        <v>123198</v>
      </c>
      <c r="J10" s="98">
        <v>616</v>
      </c>
      <c r="K10" s="98">
        <v>1187107</v>
      </c>
      <c r="L10" s="112">
        <f t="shared" si="0"/>
        <v>35.526353358400357</v>
      </c>
    </row>
    <row r="11" spans="1:12" s="95" customFormat="1" ht="20.25" customHeight="1" x14ac:dyDescent="0.15">
      <c r="D11" s="99"/>
      <c r="E11" s="96"/>
      <c r="F11" s="8"/>
      <c r="G11" s="9"/>
      <c r="H11" s="9"/>
      <c r="I11" s="9"/>
      <c r="J11" s="9"/>
      <c r="K11" s="9"/>
      <c r="L11" s="10"/>
    </row>
    <row r="12" spans="1:12" s="95" customFormat="1" ht="19.5" customHeight="1" x14ac:dyDescent="0.15">
      <c r="B12" s="259" t="s">
        <v>108</v>
      </c>
      <c r="C12" s="259"/>
      <c r="D12" s="259"/>
      <c r="E12" s="200"/>
      <c r="F12" s="136">
        <v>25163800</v>
      </c>
      <c r="G12" s="137">
        <v>27090399</v>
      </c>
      <c r="H12" s="137">
        <v>26103896</v>
      </c>
      <c r="I12" s="137">
        <v>77818</v>
      </c>
      <c r="J12" s="137">
        <v>13743</v>
      </c>
      <c r="K12" s="137">
        <v>922428</v>
      </c>
      <c r="L12" s="138">
        <f>H12/G12*100</f>
        <v>96.358477407438698</v>
      </c>
    </row>
    <row r="13" spans="1:12" s="95" customFormat="1" ht="19.5" customHeight="1" x14ac:dyDescent="0.15">
      <c r="C13" s="258" t="s">
        <v>109</v>
      </c>
      <c r="D13" s="258"/>
      <c r="E13" s="96"/>
      <c r="F13" s="111">
        <v>22730300</v>
      </c>
      <c r="G13" s="98">
        <v>23778771</v>
      </c>
      <c r="H13" s="98">
        <v>22810773</v>
      </c>
      <c r="I13" s="98">
        <v>75334</v>
      </c>
      <c r="J13" s="98">
        <v>10389</v>
      </c>
      <c r="K13" s="98">
        <v>903053</v>
      </c>
      <c r="L13" s="112">
        <f t="shared" ref="L13:L39" si="1">H13/G13*100</f>
        <v>95.929150417403832</v>
      </c>
    </row>
    <row r="14" spans="1:12" s="95" customFormat="1" ht="19.5" customHeight="1" x14ac:dyDescent="0.15">
      <c r="D14" s="97" t="s">
        <v>106</v>
      </c>
      <c r="E14" s="96"/>
      <c r="F14" s="111">
        <v>22456300</v>
      </c>
      <c r="G14" s="98">
        <v>22766790</v>
      </c>
      <c r="H14" s="98">
        <v>22537204</v>
      </c>
      <c r="I14" s="98">
        <v>725</v>
      </c>
      <c r="J14" s="98">
        <v>10106</v>
      </c>
      <c r="K14" s="98">
        <v>238967</v>
      </c>
      <c r="L14" s="112">
        <f t="shared" si="1"/>
        <v>98.991575009037291</v>
      </c>
    </row>
    <row r="15" spans="1:12" s="95" customFormat="1" ht="19.5" customHeight="1" x14ac:dyDescent="0.15">
      <c r="D15" s="97" t="s">
        <v>107</v>
      </c>
      <c r="E15" s="96"/>
      <c r="F15" s="111">
        <v>274000</v>
      </c>
      <c r="G15" s="98">
        <v>1011981</v>
      </c>
      <c r="H15" s="98">
        <v>273569</v>
      </c>
      <c r="I15" s="98">
        <v>74609</v>
      </c>
      <c r="J15" s="98">
        <v>283</v>
      </c>
      <c r="K15" s="98">
        <v>664086</v>
      </c>
      <c r="L15" s="112">
        <f t="shared" si="1"/>
        <v>27.033017418311211</v>
      </c>
    </row>
    <row r="16" spans="1:12" s="95" customFormat="1" ht="19.5" customHeight="1" x14ac:dyDescent="0.15">
      <c r="C16" s="258" t="s">
        <v>110</v>
      </c>
      <c r="D16" s="258"/>
      <c r="E16" s="96"/>
      <c r="F16" s="111">
        <v>2433500</v>
      </c>
      <c r="G16" s="98">
        <v>3311628</v>
      </c>
      <c r="H16" s="98">
        <v>3293123</v>
      </c>
      <c r="I16" s="98">
        <v>2484</v>
      </c>
      <c r="J16" s="98">
        <v>3354</v>
      </c>
      <c r="K16" s="98">
        <v>19375</v>
      </c>
      <c r="L16" s="112">
        <f t="shared" si="1"/>
        <v>99.441211392100797</v>
      </c>
    </row>
    <row r="17" spans="2:19" s="95" customFormat="1" ht="19.5" customHeight="1" x14ac:dyDescent="0.15">
      <c r="D17" s="97" t="s">
        <v>106</v>
      </c>
      <c r="E17" s="96"/>
      <c r="F17" s="111">
        <v>2239500</v>
      </c>
      <c r="G17" s="98">
        <v>3140052</v>
      </c>
      <c r="H17" s="98">
        <v>3137547</v>
      </c>
      <c r="I17" s="98">
        <v>50</v>
      </c>
      <c r="J17" s="98">
        <v>3138</v>
      </c>
      <c r="K17" s="98">
        <v>5593</v>
      </c>
      <c r="L17" s="112">
        <f t="shared" si="1"/>
        <v>99.92022425106336</v>
      </c>
    </row>
    <row r="18" spans="2:19" s="95" customFormat="1" ht="19.5" customHeight="1" x14ac:dyDescent="0.15">
      <c r="D18" s="97" t="s">
        <v>107</v>
      </c>
      <c r="E18" s="96"/>
      <c r="F18" s="111">
        <v>194000</v>
      </c>
      <c r="G18" s="98">
        <v>171576</v>
      </c>
      <c r="H18" s="98">
        <v>155576</v>
      </c>
      <c r="I18" s="98">
        <v>2434</v>
      </c>
      <c r="J18" s="98">
        <v>216</v>
      </c>
      <c r="K18" s="98">
        <v>13782</v>
      </c>
      <c r="L18" s="112">
        <f t="shared" si="1"/>
        <v>90.674686436331413</v>
      </c>
    </row>
    <row r="19" spans="2:19" s="95" customFormat="1" ht="19.5" customHeight="1" x14ac:dyDescent="0.15">
      <c r="B19" s="259" t="s">
        <v>111</v>
      </c>
      <c r="C19" s="259"/>
      <c r="D19" s="259"/>
      <c r="E19" s="200"/>
      <c r="F19" s="136">
        <v>27879200</v>
      </c>
      <c r="G19" s="137">
        <v>28314244</v>
      </c>
      <c r="H19" s="137">
        <v>27743545</v>
      </c>
      <c r="I19" s="137">
        <v>35803</v>
      </c>
      <c r="J19" s="137">
        <v>3780</v>
      </c>
      <c r="K19" s="137">
        <v>538676</v>
      </c>
      <c r="L19" s="138">
        <f t="shared" si="1"/>
        <v>97.984410249484327</v>
      </c>
    </row>
    <row r="20" spans="2:19" s="95" customFormat="1" ht="19.5" customHeight="1" x14ac:dyDescent="0.15">
      <c r="C20" s="258" t="s">
        <v>111</v>
      </c>
      <c r="D20" s="258"/>
      <c r="E20" s="96"/>
      <c r="F20" s="111">
        <v>27693000</v>
      </c>
      <c r="G20" s="98">
        <v>28127986</v>
      </c>
      <c r="H20" s="98">
        <v>27557287</v>
      </c>
      <c r="I20" s="98">
        <v>35803</v>
      </c>
      <c r="J20" s="98">
        <v>3780</v>
      </c>
      <c r="K20" s="98">
        <v>538676</v>
      </c>
      <c r="L20" s="112">
        <f t="shared" si="1"/>
        <v>97.971063409943397</v>
      </c>
    </row>
    <row r="21" spans="2:19" s="95" customFormat="1" ht="19.5" customHeight="1" x14ac:dyDescent="0.15">
      <c r="D21" s="97" t="s">
        <v>106</v>
      </c>
      <c r="E21" s="96"/>
      <c r="F21" s="111">
        <v>27347000</v>
      </c>
      <c r="G21" s="98">
        <v>27449534</v>
      </c>
      <c r="H21" s="98">
        <v>27330294</v>
      </c>
      <c r="I21" s="98">
        <v>651</v>
      </c>
      <c r="J21" s="98">
        <v>3696</v>
      </c>
      <c r="K21" s="98">
        <v>122285</v>
      </c>
      <c r="L21" s="112">
        <f t="shared" si="1"/>
        <v>99.565602825898608</v>
      </c>
    </row>
    <row r="22" spans="2:19" s="95" customFormat="1" ht="19.5" customHeight="1" x14ac:dyDescent="0.15">
      <c r="D22" s="97" t="s">
        <v>107</v>
      </c>
      <c r="E22" s="96"/>
      <c r="F22" s="111">
        <v>346000</v>
      </c>
      <c r="G22" s="98">
        <v>678452</v>
      </c>
      <c r="H22" s="98">
        <v>226993</v>
      </c>
      <c r="I22" s="98">
        <v>35152</v>
      </c>
      <c r="J22" s="98">
        <v>84</v>
      </c>
      <c r="K22" s="98">
        <v>416391</v>
      </c>
      <c r="L22" s="112">
        <f t="shared" si="1"/>
        <v>33.457488517979165</v>
      </c>
    </row>
    <row r="23" spans="2:19" s="95" customFormat="1" ht="31.7" customHeight="1" x14ac:dyDescent="0.15">
      <c r="C23" s="261" t="s">
        <v>190</v>
      </c>
      <c r="D23" s="261"/>
      <c r="E23" s="96"/>
      <c r="F23" s="111">
        <v>186200</v>
      </c>
      <c r="G23" s="98">
        <v>186258</v>
      </c>
      <c r="H23" s="98">
        <v>186258</v>
      </c>
      <c r="I23" s="98">
        <v>0</v>
      </c>
      <c r="J23" s="98">
        <v>0</v>
      </c>
      <c r="K23" s="98">
        <v>0</v>
      </c>
      <c r="L23" s="112">
        <f t="shared" si="1"/>
        <v>100</v>
      </c>
    </row>
    <row r="24" spans="2:19" s="95" customFormat="1" ht="19.5" customHeight="1" x14ac:dyDescent="0.15">
      <c r="B24" s="259" t="s">
        <v>112</v>
      </c>
      <c r="C24" s="259"/>
      <c r="D24" s="259"/>
      <c r="E24" s="200"/>
      <c r="F24" s="136">
        <v>1067400</v>
      </c>
      <c r="G24" s="137">
        <v>1118871</v>
      </c>
      <c r="H24" s="137">
        <v>1071844</v>
      </c>
      <c r="I24" s="137">
        <v>6197</v>
      </c>
      <c r="J24" s="137">
        <v>282</v>
      </c>
      <c r="K24" s="137">
        <v>41112</v>
      </c>
      <c r="L24" s="138">
        <f t="shared" si="1"/>
        <v>95.796923863430195</v>
      </c>
    </row>
    <row r="25" spans="2:19" s="95" customFormat="1" ht="19.5" customHeight="1" x14ac:dyDescent="0.15">
      <c r="B25" s="121"/>
      <c r="C25" s="262" t="s">
        <v>186</v>
      </c>
      <c r="D25" s="262"/>
      <c r="E25" s="100"/>
      <c r="F25" s="111">
        <v>38000</v>
      </c>
      <c r="G25" s="98">
        <v>39805</v>
      </c>
      <c r="H25" s="98">
        <v>39805</v>
      </c>
      <c r="I25" s="98">
        <v>0</v>
      </c>
      <c r="J25" s="98">
        <v>0</v>
      </c>
      <c r="K25" s="98">
        <v>0</v>
      </c>
      <c r="L25" s="112">
        <f t="shared" si="1"/>
        <v>100</v>
      </c>
    </row>
    <row r="26" spans="2:19" s="95" customFormat="1" ht="19.5" customHeight="1" x14ac:dyDescent="0.15">
      <c r="B26" s="121"/>
      <c r="C26" s="262" t="s">
        <v>196</v>
      </c>
      <c r="D26" s="262"/>
      <c r="E26" s="100"/>
      <c r="F26" s="111">
        <v>1029400</v>
      </c>
      <c r="G26" s="98">
        <v>1079066</v>
      </c>
      <c r="H26" s="98">
        <v>1032039</v>
      </c>
      <c r="I26" s="98">
        <v>6197</v>
      </c>
      <c r="J26" s="98">
        <v>282</v>
      </c>
      <c r="K26" s="98">
        <v>41112</v>
      </c>
      <c r="L26" s="112">
        <f t="shared" si="1"/>
        <v>95.641879180698865</v>
      </c>
    </row>
    <row r="27" spans="2:19" s="95" customFormat="1" ht="19.5" customHeight="1" x14ac:dyDescent="0.15">
      <c r="D27" s="125" t="s">
        <v>106</v>
      </c>
      <c r="E27" s="100"/>
      <c r="F27" s="111">
        <v>1019400</v>
      </c>
      <c r="G27" s="98">
        <v>1033333</v>
      </c>
      <c r="H27" s="98">
        <v>1019989</v>
      </c>
      <c r="I27" s="98">
        <v>138</v>
      </c>
      <c r="J27" s="98">
        <v>261</v>
      </c>
      <c r="K27" s="98">
        <v>13467</v>
      </c>
      <c r="L27" s="112">
        <f t="shared" si="1"/>
        <v>98.708644744724111</v>
      </c>
    </row>
    <row r="28" spans="2:19" s="95" customFormat="1" ht="19.5" customHeight="1" x14ac:dyDescent="0.15">
      <c r="D28" s="125" t="s">
        <v>107</v>
      </c>
      <c r="E28" s="100"/>
      <c r="F28" s="111">
        <v>10000</v>
      </c>
      <c r="G28" s="98">
        <v>45733</v>
      </c>
      <c r="H28" s="98">
        <v>12050</v>
      </c>
      <c r="I28" s="98">
        <v>6059</v>
      </c>
      <c r="J28" s="98">
        <v>21</v>
      </c>
      <c r="K28" s="98">
        <v>27645</v>
      </c>
      <c r="L28" s="112">
        <f t="shared" si="1"/>
        <v>26.34858854656375</v>
      </c>
    </row>
    <row r="29" spans="2:19" s="95" customFormat="1" ht="19.5" customHeight="1" x14ac:dyDescent="0.15">
      <c r="B29" s="259" t="s">
        <v>113</v>
      </c>
      <c r="C29" s="259"/>
      <c r="D29" s="259"/>
      <c r="E29" s="135"/>
      <c r="F29" s="136">
        <v>2299601</v>
      </c>
      <c r="G29" s="137">
        <v>2415275</v>
      </c>
      <c r="H29" s="137">
        <v>2415275</v>
      </c>
      <c r="I29" s="137">
        <v>0</v>
      </c>
      <c r="J29" s="137">
        <v>0</v>
      </c>
      <c r="K29" s="137">
        <v>0</v>
      </c>
      <c r="L29" s="138">
        <f t="shared" si="1"/>
        <v>100</v>
      </c>
    </row>
    <row r="30" spans="2:19" s="95" customFormat="1" ht="19.5" customHeight="1" x14ac:dyDescent="0.15">
      <c r="D30" s="97" t="s">
        <v>106</v>
      </c>
      <c r="F30" s="111">
        <v>2299600</v>
      </c>
      <c r="G30" s="98">
        <v>2415275</v>
      </c>
      <c r="H30" s="98">
        <v>2415275</v>
      </c>
      <c r="I30" s="98">
        <v>0</v>
      </c>
      <c r="J30" s="98">
        <v>0</v>
      </c>
      <c r="K30" s="98">
        <v>0</v>
      </c>
      <c r="L30" s="112">
        <f t="shared" si="1"/>
        <v>100</v>
      </c>
      <c r="Q30" s="129"/>
      <c r="R30" s="129"/>
      <c r="S30" s="129"/>
    </row>
    <row r="31" spans="2:19" s="95" customFormat="1" ht="19.5" customHeight="1" x14ac:dyDescent="0.15">
      <c r="D31" s="97" t="s">
        <v>107</v>
      </c>
      <c r="F31" s="111">
        <v>1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</row>
    <row r="32" spans="2:19" s="95" customFormat="1" ht="19.5" customHeight="1" x14ac:dyDescent="0.15">
      <c r="B32" s="259" t="s">
        <v>114</v>
      </c>
      <c r="C32" s="259"/>
      <c r="D32" s="259"/>
      <c r="E32" s="135"/>
      <c r="F32" s="136">
        <v>99</v>
      </c>
      <c r="G32" s="137">
        <v>143</v>
      </c>
      <c r="H32" s="137">
        <v>143</v>
      </c>
      <c r="I32" s="137">
        <v>0</v>
      </c>
      <c r="J32" s="137">
        <v>0</v>
      </c>
      <c r="K32" s="137">
        <v>0</v>
      </c>
      <c r="L32" s="138">
        <f t="shared" si="1"/>
        <v>100</v>
      </c>
    </row>
    <row r="33" spans="1:12" s="95" customFormat="1" ht="19.5" customHeight="1" x14ac:dyDescent="0.15">
      <c r="B33" s="260" t="s">
        <v>195</v>
      </c>
      <c r="C33" s="260"/>
      <c r="D33" s="260"/>
      <c r="E33" s="135"/>
      <c r="F33" s="136">
        <v>900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201">
        <v>0</v>
      </c>
    </row>
    <row r="34" spans="1:12" ht="19.5" customHeight="1" x14ac:dyDescent="0.15">
      <c r="B34" s="259" t="s">
        <v>115</v>
      </c>
      <c r="C34" s="259"/>
      <c r="D34" s="259"/>
      <c r="E34" s="202"/>
      <c r="F34" s="136">
        <v>2782600</v>
      </c>
      <c r="G34" s="137">
        <v>2860232</v>
      </c>
      <c r="H34" s="137">
        <v>2850665</v>
      </c>
      <c r="I34" s="137">
        <v>0</v>
      </c>
      <c r="J34" s="137">
        <v>11</v>
      </c>
      <c r="K34" s="137">
        <v>9578</v>
      </c>
      <c r="L34" s="138">
        <f t="shared" si="1"/>
        <v>99.665516643405155</v>
      </c>
    </row>
    <row r="35" spans="1:12" ht="19.5" customHeight="1" x14ac:dyDescent="0.15">
      <c r="B35" s="95"/>
      <c r="C35" s="95"/>
      <c r="D35" s="97" t="s">
        <v>106</v>
      </c>
      <c r="F35" s="111">
        <v>2763600</v>
      </c>
      <c r="G35" s="98">
        <v>2832038</v>
      </c>
      <c r="H35" s="98">
        <v>2829111</v>
      </c>
      <c r="I35" s="98">
        <v>0</v>
      </c>
      <c r="J35" s="98">
        <v>11</v>
      </c>
      <c r="K35" s="98">
        <v>2938</v>
      </c>
      <c r="L35" s="112">
        <f t="shared" si="1"/>
        <v>99.896646867026504</v>
      </c>
    </row>
    <row r="36" spans="1:12" ht="19.5" customHeight="1" x14ac:dyDescent="0.15">
      <c r="B36" s="95"/>
      <c r="C36" s="95"/>
      <c r="D36" s="97" t="s">
        <v>107</v>
      </c>
      <c r="F36" s="111">
        <v>19000</v>
      </c>
      <c r="G36" s="98">
        <v>28194</v>
      </c>
      <c r="H36" s="98">
        <v>21554</v>
      </c>
      <c r="I36" s="98">
        <v>0</v>
      </c>
      <c r="J36" s="98">
        <v>0</v>
      </c>
      <c r="K36" s="98">
        <v>6640</v>
      </c>
      <c r="L36" s="112">
        <f t="shared" si="1"/>
        <v>76.44888983471661</v>
      </c>
    </row>
    <row r="37" spans="1:12" ht="19.5" customHeight="1" x14ac:dyDescent="0.15">
      <c r="B37" s="259" t="s">
        <v>116</v>
      </c>
      <c r="C37" s="259"/>
      <c r="D37" s="259"/>
      <c r="E37" s="202"/>
      <c r="F37" s="136">
        <v>3906400</v>
      </c>
      <c r="G37" s="137">
        <v>3957808</v>
      </c>
      <c r="H37" s="137">
        <v>3875685</v>
      </c>
      <c r="I37" s="137">
        <v>5036</v>
      </c>
      <c r="J37" s="137">
        <v>532</v>
      </c>
      <c r="K37" s="137">
        <v>77619</v>
      </c>
      <c r="L37" s="138">
        <f t="shared" si="1"/>
        <v>97.92503830403092</v>
      </c>
    </row>
    <row r="38" spans="1:12" ht="19.5" customHeight="1" x14ac:dyDescent="0.15">
      <c r="B38" s="95"/>
      <c r="C38" s="95"/>
      <c r="D38" s="97" t="s">
        <v>106</v>
      </c>
      <c r="F38" s="111">
        <v>3857400</v>
      </c>
      <c r="G38" s="98">
        <v>3862390</v>
      </c>
      <c r="H38" s="98">
        <v>3843761</v>
      </c>
      <c r="I38" s="98">
        <v>92</v>
      </c>
      <c r="J38" s="98">
        <v>520</v>
      </c>
      <c r="K38" s="98">
        <v>19057</v>
      </c>
      <c r="L38" s="112">
        <f t="shared" si="1"/>
        <v>99.51768205696473</v>
      </c>
    </row>
    <row r="39" spans="1:12" ht="19.5" customHeight="1" x14ac:dyDescent="0.15">
      <c r="A39" s="101"/>
      <c r="B39" s="102"/>
      <c r="C39" s="102"/>
      <c r="D39" s="103" t="s">
        <v>107</v>
      </c>
      <c r="E39" s="101"/>
      <c r="F39" s="113">
        <v>49000</v>
      </c>
      <c r="G39" s="114">
        <v>95418</v>
      </c>
      <c r="H39" s="114">
        <v>31924</v>
      </c>
      <c r="I39" s="114">
        <v>4944</v>
      </c>
      <c r="J39" s="114">
        <v>12</v>
      </c>
      <c r="K39" s="114">
        <v>58562</v>
      </c>
      <c r="L39" s="115">
        <f t="shared" si="1"/>
        <v>33.456999727514727</v>
      </c>
    </row>
    <row r="40" spans="1:12" ht="18" customHeight="1" x14ac:dyDescent="0.15">
      <c r="A40" s="93" t="s">
        <v>117</v>
      </c>
    </row>
  </sheetData>
  <sheetProtection formatCells="0" selectLockedCells="1"/>
  <mergeCells count="21">
    <mergeCell ref="B8:D8"/>
    <mergeCell ref="B12:D12"/>
    <mergeCell ref="A1:L1"/>
    <mergeCell ref="A3:E3"/>
    <mergeCell ref="B4:D4"/>
    <mergeCell ref="B5:D5"/>
    <mergeCell ref="B6:D6"/>
    <mergeCell ref="B7:D7"/>
    <mergeCell ref="C13:D13"/>
    <mergeCell ref="C16:D16"/>
    <mergeCell ref="B34:D34"/>
    <mergeCell ref="B37:D37"/>
    <mergeCell ref="B24:D24"/>
    <mergeCell ref="B29:D29"/>
    <mergeCell ref="B32:D32"/>
    <mergeCell ref="B33:D33"/>
    <mergeCell ref="B19:D19"/>
    <mergeCell ref="C20:D20"/>
    <mergeCell ref="C23:D23"/>
    <mergeCell ref="C25:D25"/>
    <mergeCell ref="C26:D26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0"/>
  <sheetViews>
    <sheetView zoomScaleNormal="100" zoomScaleSheetLayoutView="100" workbookViewId="0">
      <selection sqref="A1:I1"/>
    </sheetView>
  </sheetViews>
  <sheetFormatPr defaultColWidth="9" defaultRowHeight="12" x14ac:dyDescent="0.15"/>
  <cols>
    <col min="1" max="1" width="1" style="4" customWidth="1"/>
    <col min="2" max="2" width="1.75" style="4" customWidth="1"/>
    <col min="3" max="3" width="11.5" style="4" customWidth="1"/>
    <col min="4" max="4" width="1" style="4" customWidth="1"/>
    <col min="5" max="10" width="14.375" style="4" customWidth="1"/>
    <col min="11" max="16384" width="9" style="4"/>
  </cols>
  <sheetData>
    <row r="1" spans="1:10" ht="18.75" x14ac:dyDescent="0.15">
      <c r="A1" s="270" t="s">
        <v>223</v>
      </c>
      <c r="B1" s="270"/>
      <c r="C1" s="270"/>
      <c r="D1" s="270"/>
      <c r="E1" s="270"/>
      <c r="F1" s="270"/>
      <c r="G1" s="270"/>
      <c r="H1" s="270"/>
      <c r="I1" s="270"/>
    </row>
    <row r="2" spans="1:10" ht="18.75" customHeight="1" x14ac:dyDescent="0.15">
      <c r="I2" s="156" t="s">
        <v>224</v>
      </c>
      <c r="J2" s="156"/>
    </row>
    <row r="3" spans="1:10" s="157" customFormat="1" ht="17.45" customHeight="1" x14ac:dyDescent="0.15">
      <c r="A3" s="271" t="s">
        <v>105</v>
      </c>
      <c r="B3" s="272"/>
      <c r="C3" s="272"/>
      <c r="D3" s="273"/>
      <c r="E3" s="42" t="s">
        <v>204</v>
      </c>
      <c r="F3" s="43" t="s">
        <v>192</v>
      </c>
      <c r="G3" s="43" t="s">
        <v>180</v>
      </c>
      <c r="H3" s="43" t="s">
        <v>193</v>
      </c>
      <c r="I3" s="185" t="s">
        <v>206</v>
      </c>
    </row>
    <row r="4" spans="1:10" ht="17.45" customHeight="1" x14ac:dyDescent="0.15">
      <c r="A4" s="158"/>
      <c r="B4" s="275" t="s">
        <v>120</v>
      </c>
      <c r="C4" s="275"/>
      <c r="D4" s="159"/>
      <c r="E4" s="44">
        <v>8179511.3099999996</v>
      </c>
      <c r="F4" s="44">
        <v>8187320.5499999998</v>
      </c>
      <c r="G4" s="44">
        <v>8191521.7599999998</v>
      </c>
      <c r="H4" s="45">
        <v>8160124.0599999996</v>
      </c>
      <c r="I4" s="134">
        <f>I5+I6</f>
        <v>8219179.0600000015</v>
      </c>
    </row>
    <row r="5" spans="1:10" ht="17.45" customHeight="1" x14ac:dyDescent="0.15">
      <c r="A5" s="158"/>
      <c r="B5" s="158"/>
      <c r="C5" s="158" t="s">
        <v>125</v>
      </c>
      <c r="D5" s="160"/>
      <c r="E5" s="44">
        <v>7422448.3700000001</v>
      </c>
      <c r="F5" s="44">
        <v>7429033.3399999999</v>
      </c>
      <c r="G5" s="44">
        <v>7434842.4299999997</v>
      </c>
      <c r="H5" s="45">
        <v>7404208.0500000026</v>
      </c>
      <c r="I5" s="134">
        <v>7463530.9200000018</v>
      </c>
    </row>
    <row r="6" spans="1:10" ht="17.45" customHeight="1" x14ac:dyDescent="0.15">
      <c r="A6" s="158"/>
      <c r="B6" s="158"/>
      <c r="C6" s="158" t="s">
        <v>126</v>
      </c>
      <c r="D6" s="160"/>
      <c r="E6" s="44">
        <v>757062.94</v>
      </c>
      <c r="F6" s="44">
        <v>758287.21</v>
      </c>
      <c r="G6" s="44">
        <v>756679.33</v>
      </c>
      <c r="H6" s="45">
        <v>755916.01</v>
      </c>
      <c r="I6" s="134">
        <v>755648.14</v>
      </c>
    </row>
    <row r="7" spans="1:10" ht="17.45" customHeight="1" x14ac:dyDescent="0.15">
      <c r="A7" s="158"/>
      <c r="B7" s="275" t="s">
        <v>121</v>
      </c>
      <c r="C7" s="275"/>
      <c r="D7" s="160"/>
      <c r="E7" s="44">
        <v>1254246.24</v>
      </c>
      <c r="F7" s="44">
        <v>1262557.77</v>
      </c>
      <c r="G7" s="44">
        <v>1253407.3600000001</v>
      </c>
      <c r="H7" s="45">
        <v>1252493.52</v>
      </c>
      <c r="I7" s="134">
        <f>I8+I9</f>
        <v>1267366.2800000005</v>
      </c>
    </row>
    <row r="8" spans="1:10" ht="17.45" customHeight="1" x14ac:dyDescent="0.15">
      <c r="A8" s="158"/>
      <c r="B8" s="158"/>
      <c r="C8" s="158" t="s">
        <v>125</v>
      </c>
      <c r="D8" s="160"/>
      <c r="E8" s="44">
        <v>1228950.98</v>
      </c>
      <c r="F8" s="44">
        <v>1235402.29</v>
      </c>
      <c r="G8" s="44">
        <v>1226184.26</v>
      </c>
      <c r="H8" s="45">
        <v>1227050.2</v>
      </c>
      <c r="I8" s="134">
        <v>1241922.9600000004</v>
      </c>
    </row>
    <row r="9" spans="1:10" ht="17.45" customHeight="1" x14ac:dyDescent="0.15">
      <c r="A9" s="158"/>
      <c r="B9" s="158"/>
      <c r="C9" s="158" t="s">
        <v>126</v>
      </c>
      <c r="D9" s="160"/>
      <c r="E9" s="44">
        <v>25295.26</v>
      </c>
      <c r="F9" s="44">
        <v>27155.48</v>
      </c>
      <c r="G9" s="44">
        <v>27223.1</v>
      </c>
      <c r="H9" s="45">
        <v>25443.319999999996</v>
      </c>
      <c r="I9" s="134">
        <v>25443.319999999996</v>
      </c>
    </row>
    <row r="10" spans="1:10" ht="17.45" customHeight="1" x14ac:dyDescent="0.15">
      <c r="A10" s="158"/>
      <c r="B10" s="275" t="s">
        <v>140</v>
      </c>
      <c r="C10" s="275"/>
      <c r="D10" s="160"/>
      <c r="E10" s="46">
        <v>2854608</v>
      </c>
      <c r="F10" s="46">
        <v>3948773</v>
      </c>
      <c r="G10" s="46">
        <v>3997266</v>
      </c>
      <c r="H10" s="14">
        <v>3998567</v>
      </c>
      <c r="I10" s="83">
        <v>3856069</v>
      </c>
    </row>
    <row r="11" spans="1:10" ht="17.45" customHeight="1" x14ac:dyDescent="0.15">
      <c r="A11" s="158"/>
      <c r="B11" s="275" t="s">
        <v>122</v>
      </c>
      <c r="C11" s="275"/>
      <c r="D11" s="160"/>
      <c r="E11" s="46">
        <v>13255223</v>
      </c>
      <c r="F11" s="46">
        <v>11262000</v>
      </c>
      <c r="G11" s="46">
        <v>11420882</v>
      </c>
      <c r="H11" s="14">
        <v>14870984</v>
      </c>
      <c r="I11" s="83">
        <v>16601016</v>
      </c>
    </row>
    <row r="12" spans="1:10" ht="17.45" customHeight="1" x14ac:dyDescent="0.15">
      <c r="A12" s="158"/>
      <c r="B12" s="275" t="s">
        <v>123</v>
      </c>
      <c r="C12" s="275"/>
      <c r="D12" s="160"/>
      <c r="E12" s="46">
        <v>2220233</v>
      </c>
      <c r="F12" s="46">
        <v>2220233</v>
      </c>
      <c r="G12" s="46">
        <v>2320233</v>
      </c>
      <c r="H12" s="14">
        <v>2320233</v>
      </c>
      <c r="I12" s="83">
        <v>2320233</v>
      </c>
    </row>
    <row r="13" spans="1:10" ht="17.45" customHeight="1" x14ac:dyDescent="0.15">
      <c r="A13" s="161"/>
      <c r="B13" s="274" t="s">
        <v>124</v>
      </c>
      <c r="C13" s="274"/>
      <c r="D13" s="162"/>
      <c r="E13" s="47">
        <v>1522000</v>
      </c>
      <c r="F13" s="47">
        <v>1541800</v>
      </c>
      <c r="G13" s="47">
        <v>1534880</v>
      </c>
      <c r="H13" s="20">
        <v>1551880</v>
      </c>
      <c r="I13" s="150">
        <v>1552180</v>
      </c>
    </row>
    <row r="14" spans="1:10" ht="18" customHeight="1" x14ac:dyDescent="0.15">
      <c r="A14" s="4" t="s">
        <v>225</v>
      </c>
    </row>
    <row r="30" spans="17:19" x14ac:dyDescent="0.15">
      <c r="Q30" s="163"/>
      <c r="R30" s="163"/>
      <c r="S30" s="163"/>
    </row>
  </sheetData>
  <sheetProtection formatCells="0" selectLockedCells="1"/>
  <protectedRanges>
    <protectedRange sqref="G10:H13 H4 G8:G9 G5:H6 H7:H9 I4:I13" name="範囲1"/>
  </protectedRanges>
  <mergeCells count="8">
    <mergeCell ref="A1:I1"/>
    <mergeCell ref="A3:D3"/>
    <mergeCell ref="B13:C13"/>
    <mergeCell ref="B4:C4"/>
    <mergeCell ref="B7:C7"/>
    <mergeCell ref="B11:C11"/>
    <mergeCell ref="B12:C12"/>
    <mergeCell ref="B10:C10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55" workbookViewId="0">
      <selection sqref="A1:I1"/>
    </sheetView>
  </sheetViews>
  <sheetFormatPr defaultColWidth="9" defaultRowHeight="12" x14ac:dyDescent="0.15"/>
  <cols>
    <col min="1" max="1" width="1" style="15" customWidth="1"/>
    <col min="2" max="2" width="22.625" style="15" customWidth="1"/>
    <col min="3" max="3" width="1" style="15" customWidth="1"/>
    <col min="4" max="4" width="12.375" style="15" bestFit="1" customWidth="1"/>
    <col min="5" max="10" width="10" style="15" customWidth="1"/>
    <col min="11" max="16384" width="9" style="15"/>
  </cols>
  <sheetData>
    <row r="1" spans="1:10" ht="18.75" x14ac:dyDescent="0.15">
      <c r="A1" s="248" t="s">
        <v>208</v>
      </c>
      <c r="B1" s="248"/>
      <c r="C1" s="248"/>
      <c r="D1" s="248"/>
      <c r="E1" s="248"/>
      <c r="F1" s="248"/>
      <c r="G1" s="248"/>
      <c r="H1" s="248"/>
      <c r="I1" s="248"/>
    </row>
    <row r="2" spans="1:10" ht="15" customHeight="1" x14ac:dyDescent="0.15">
      <c r="I2" s="48" t="s">
        <v>209</v>
      </c>
      <c r="J2" s="48"/>
    </row>
    <row r="3" spans="1:10" s="31" customFormat="1" ht="17.45" customHeight="1" x14ac:dyDescent="0.15">
      <c r="A3" s="276" t="s">
        <v>128</v>
      </c>
      <c r="B3" s="277"/>
      <c r="C3" s="277"/>
      <c r="D3" s="127" t="s">
        <v>127</v>
      </c>
      <c r="E3" s="127" t="s">
        <v>207</v>
      </c>
      <c r="F3" s="116" t="s">
        <v>205</v>
      </c>
      <c r="G3" s="116" t="s">
        <v>179</v>
      </c>
      <c r="H3" s="116">
        <v>3</v>
      </c>
      <c r="I3" s="164">
        <v>4</v>
      </c>
    </row>
    <row r="4" spans="1:10" ht="18.75" customHeight="1" x14ac:dyDescent="0.15">
      <c r="A4" s="117"/>
      <c r="B4" s="117" t="s">
        <v>129</v>
      </c>
      <c r="C4" s="117"/>
      <c r="D4" s="170" t="s">
        <v>226</v>
      </c>
      <c r="E4" s="16">
        <v>7240932</v>
      </c>
      <c r="F4" s="16">
        <v>7192677</v>
      </c>
      <c r="G4" s="16">
        <v>7422195</v>
      </c>
      <c r="H4" s="16">
        <v>7075163</v>
      </c>
      <c r="I4" s="165">
        <v>7673687</v>
      </c>
    </row>
    <row r="5" spans="1:10" ht="18.75" customHeight="1" x14ac:dyDescent="0.15">
      <c r="A5" s="117"/>
      <c r="B5" s="117" t="s">
        <v>130</v>
      </c>
      <c r="C5" s="117"/>
      <c r="D5" s="171" t="s">
        <v>227</v>
      </c>
      <c r="E5" s="16">
        <v>600000</v>
      </c>
      <c r="F5" s="16">
        <v>600000</v>
      </c>
      <c r="G5" s="16">
        <v>600000</v>
      </c>
      <c r="H5" s="16">
        <v>600000</v>
      </c>
      <c r="I5" s="133">
        <v>600000</v>
      </c>
    </row>
    <row r="6" spans="1:10" ht="18.75" customHeight="1" x14ac:dyDescent="0.15">
      <c r="A6" s="117"/>
      <c r="B6" s="117" t="s">
        <v>131</v>
      </c>
      <c r="C6" s="117"/>
      <c r="D6" s="171" t="s">
        <v>228</v>
      </c>
      <c r="E6" s="16">
        <v>37772</v>
      </c>
      <c r="F6" s="16">
        <v>37877</v>
      </c>
      <c r="G6" s="16">
        <v>38380</v>
      </c>
      <c r="H6" s="16">
        <v>38621</v>
      </c>
      <c r="I6" s="133">
        <v>38637</v>
      </c>
    </row>
    <row r="7" spans="1:10" ht="18.75" customHeight="1" x14ac:dyDescent="0.15">
      <c r="A7" s="117"/>
      <c r="B7" s="117" t="s">
        <v>132</v>
      </c>
      <c r="C7" s="117"/>
      <c r="D7" s="171" t="s">
        <v>229</v>
      </c>
      <c r="E7" s="16">
        <v>38630</v>
      </c>
      <c r="F7" s="16">
        <v>38630</v>
      </c>
      <c r="G7" s="16">
        <v>38630</v>
      </c>
      <c r="H7" s="16">
        <v>38630</v>
      </c>
      <c r="I7" s="133">
        <v>38630</v>
      </c>
    </row>
    <row r="8" spans="1:10" ht="18.75" customHeight="1" x14ac:dyDescent="0.15">
      <c r="A8" s="117"/>
      <c r="B8" s="117" t="s">
        <v>133</v>
      </c>
      <c r="C8" s="117"/>
      <c r="D8" s="171" t="s">
        <v>230</v>
      </c>
      <c r="E8" s="16">
        <v>27937</v>
      </c>
      <c r="F8" s="16">
        <v>28118</v>
      </c>
      <c r="G8" s="16">
        <v>28603</v>
      </c>
      <c r="H8" s="16">
        <v>28812</v>
      </c>
      <c r="I8" s="133">
        <v>28919</v>
      </c>
    </row>
    <row r="9" spans="1:10" ht="24" customHeight="1" x14ac:dyDescent="0.15">
      <c r="A9" s="117"/>
      <c r="B9" s="54" t="s">
        <v>165</v>
      </c>
      <c r="C9" s="117"/>
      <c r="D9" s="171" t="s">
        <v>231</v>
      </c>
      <c r="E9" s="16">
        <v>30000</v>
      </c>
      <c r="F9" s="16">
        <v>30000</v>
      </c>
      <c r="G9" s="16">
        <v>30000</v>
      </c>
      <c r="H9" s="16">
        <v>30000</v>
      </c>
      <c r="I9" s="133">
        <v>30000</v>
      </c>
    </row>
    <row r="10" spans="1:10" ht="18.75" customHeight="1" x14ac:dyDescent="0.15">
      <c r="A10" s="117"/>
      <c r="B10" s="117" t="s">
        <v>134</v>
      </c>
      <c r="C10" s="117"/>
      <c r="D10" s="171" t="s">
        <v>232</v>
      </c>
      <c r="E10" s="16">
        <v>222552</v>
      </c>
      <c r="F10" s="16">
        <v>222652</v>
      </c>
      <c r="G10" s="16">
        <v>222752</v>
      </c>
      <c r="H10" s="16">
        <v>229858</v>
      </c>
      <c r="I10" s="133">
        <v>230158</v>
      </c>
    </row>
    <row r="11" spans="1:10" ht="24" customHeight="1" x14ac:dyDescent="0.15">
      <c r="B11" s="54" t="s">
        <v>166</v>
      </c>
      <c r="D11" s="171" t="s">
        <v>233</v>
      </c>
      <c r="E11" s="16">
        <v>586666</v>
      </c>
      <c r="F11" s="16">
        <v>586763</v>
      </c>
      <c r="G11" s="16">
        <v>586990</v>
      </c>
      <c r="H11" s="16">
        <v>587235</v>
      </c>
      <c r="I11" s="133">
        <v>587677</v>
      </c>
    </row>
    <row r="12" spans="1:10" ht="18.75" customHeight="1" x14ac:dyDescent="0.15">
      <c r="B12" s="117" t="s">
        <v>135</v>
      </c>
      <c r="D12" s="171" t="s">
        <v>234</v>
      </c>
      <c r="E12" s="16">
        <v>100000</v>
      </c>
      <c r="F12" s="16">
        <v>100000</v>
      </c>
      <c r="G12" s="16">
        <v>100000</v>
      </c>
      <c r="H12" s="16">
        <v>100000</v>
      </c>
      <c r="I12" s="133">
        <v>100000</v>
      </c>
    </row>
    <row r="13" spans="1:10" ht="24" customHeight="1" x14ac:dyDescent="0.15">
      <c r="B13" s="54" t="s">
        <v>167</v>
      </c>
      <c r="D13" s="172" t="s">
        <v>235</v>
      </c>
      <c r="E13" s="16">
        <v>306856</v>
      </c>
      <c r="F13" s="16">
        <v>351933</v>
      </c>
      <c r="G13" s="16">
        <v>409835</v>
      </c>
      <c r="H13" s="16">
        <v>394793</v>
      </c>
      <c r="I13" s="133">
        <v>250008</v>
      </c>
    </row>
    <row r="14" spans="1:10" ht="24" customHeight="1" x14ac:dyDescent="0.15">
      <c r="B14" s="54" t="s">
        <v>168</v>
      </c>
      <c r="D14" s="171" t="s">
        <v>236</v>
      </c>
      <c r="E14" s="16">
        <v>836</v>
      </c>
      <c r="F14" s="16">
        <v>836</v>
      </c>
      <c r="G14" s="16">
        <v>837</v>
      </c>
      <c r="H14" s="16">
        <v>500973</v>
      </c>
      <c r="I14" s="133">
        <v>501351</v>
      </c>
    </row>
    <row r="15" spans="1:10" ht="24" customHeight="1" x14ac:dyDescent="0.15">
      <c r="B15" s="54" t="s">
        <v>189</v>
      </c>
      <c r="D15" s="171" t="s">
        <v>237</v>
      </c>
      <c r="E15" s="16">
        <v>408818</v>
      </c>
      <c r="F15" s="16">
        <v>404519</v>
      </c>
      <c r="G15" s="16">
        <v>411796</v>
      </c>
      <c r="H15" s="16">
        <v>415904</v>
      </c>
      <c r="I15" s="133">
        <v>415904</v>
      </c>
    </row>
    <row r="16" spans="1:10" ht="18.75" customHeight="1" x14ac:dyDescent="0.15">
      <c r="B16" s="117" t="s">
        <v>136</v>
      </c>
      <c r="D16" s="171" t="s">
        <v>238</v>
      </c>
      <c r="E16" s="16">
        <v>379105</v>
      </c>
      <c r="F16" s="16">
        <v>371196</v>
      </c>
      <c r="G16" s="16">
        <v>363273</v>
      </c>
      <c r="H16" s="16">
        <v>355475</v>
      </c>
      <c r="I16" s="133">
        <v>347740</v>
      </c>
    </row>
    <row r="17" spans="2:19" ht="24" customHeight="1" x14ac:dyDescent="0.15">
      <c r="B17" s="54" t="s">
        <v>169</v>
      </c>
      <c r="D17" s="171" t="s">
        <v>239</v>
      </c>
      <c r="E17" s="16">
        <v>2210786</v>
      </c>
      <c r="F17" s="16">
        <v>0</v>
      </c>
      <c r="G17" s="16">
        <v>0</v>
      </c>
      <c r="H17" s="16">
        <v>0</v>
      </c>
      <c r="I17" s="133">
        <v>0</v>
      </c>
    </row>
    <row r="18" spans="2:19" ht="18.75" customHeight="1" x14ac:dyDescent="0.15">
      <c r="B18" s="117" t="s">
        <v>141</v>
      </c>
      <c r="D18" s="171" t="s">
        <v>240</v>
      </c>
      <c r="E18" s="16">
        <v>65324</v>
      </c>
      <c r="F18" s="16">
        <v>56571</v>
      </c>
      <c r="G18" s="16">
        <v>53517</v>
      </c>
      <c r="H18" s="16">
        <v>48838</v>
      </c>
      <c r="I18" s="133">
        <v>40375</v>
      </c>
    </row>
    <row r="19" spans="2:19" ht="18.75" customHeight="1" x14ac:dyDescent="0.15">
      <c r="B19" s="117" t="s">
        <v>156</v>
      </c>
      <c r="D19" s="171" t="s">
        <v>241</v>
      </c>
      <c r="E19" s="16">
        <v>4289</v>
      </c>
      <c r="F19" s="16">
        <v>3951</v>
      </c>
      <c r="G19" s="16">
        <v>3533</v>
      </c>
      <c r="H19" s="16">
        <v>2233</v>
      </c>
      <c r="I19" s="133">
        <v>1717</v>
      </c>
    </row>
    <row r="20" spans="2:19" ht="18.75" customHeight="1" x14ac:dyDescent="0.15">
      <c r="B20" s="117" t="s">
        <v>157</v>
      </c>
      <c r="D20" s="171" t="s">
        <v>242</v>
      </c>
      <c r="E20" s="55">
        <v>17962</v>
      </c>
      <c r="F20" s="55">
        <v>19168</v>
      </c>
      <c r="G20" s="16">
        <v>18253</v>
      </c>
      <c r="H20" s="16">
        <v>17828</v>
      </c>
      <c r="I20" s="133">
        <v>16890</v>
      </c>
    </row>
    <row r="21" spans="2:19" ht="24" customHeight="1" x14ac:dyDescent="0.15">
      <c r="B21" s="54" t="s">
        <v>170</v>
      </c>
      <c r="D21" s="171" t="s">
        <v>242</v>
      </c>
      <c r="E21" s="55">
        <v>2792</v>
      </c>
      <c r="F21" s="55">
        <v>2947</v>
      </c>
      <c r="G21" s="16">
        <v>3102</v>
      </c>
      <c r="H21" s="16">
        <v>3258</v>
      </c>
      <c r="I21" s="133">
        <v>3414</v>
      </c>
    </row>
    <row r="22" spans="2:19" ht="18.75" customHeight="1" x14ac:dyDescent="0.15">
      <c r="B22" s="117" t="s">
        <v>158</v>
      </c>
      <c r="D22" s="171" t="s">
        <v>243</v>
      </c>
      <c r="E22" s="55">
        <v>53428</v>
      </c>
      <c r="F22" s="55">
        <v>53915</v>
      </c>
      <c r="G22" s="16">
        <v>34911</v>
      </c>
      <c r="H22" s="16">
        <v>57781</v>
      </c>
      <c r="I22" s="133">
        <v>92222</v>
      </c>
    </row>
    <row r="23" spans="2:19" ht="24" customHeight="1" x14ac:dyDescent="0.15">
      <c r="B23" s="54" t="s">
        <v>171</v>
      </c>
      <c r="D23" s="171" t="s">
        <v>244</v>
      </c>
      <c r="E23" s="55">
        <v>30498</v>
      </c>
      <c r="F23" s="55">
        <v>34936</v>
      </c>
      <c r="G23" s="55">
        <v>40905</v>
      </c>
      <c r="H23" s="16">
        <v>40921</v>
      </c>
      <c r="I23" s="166">
        <v>49804</v>
      </c>
    </row>
    <row r="24" spans="2:19" ht="24" customHeight="1" x14ac:dyDescent="0.15">
      <c r="B24" s="54" t="s">
        <v>172</v>
      </c>
      <c r="C24" s="56"/>
      <c r="D24" s="173" t="s">
        <v>245</v>
      </c>
      <c r="E24" s="16">
        <v>890040</v>
      </c>
      <c r="F24" s="16">
        <v>749981</v>
      </c>
      <c r="G24" s="55">
        <v>403523</v>
      </c>
      <c r="H24" s="55">
        <v>632640</v>
      </c>
      <c r="I24" s="166">
        <v>1108649</v>
      </c>
    </row>
    <row r="25" spans="2:19" ht="24" customHeight="1" x14ac:dyDescent="0.15">
      <c r="B25" s="54" t="s">
        <v>163</v>
      </c>
      <c r="D25" s="174" t="s">
        <v>246</v>
      </c>
      <c r="E25" s="55">
        <v>0</v>
      </c>
      <c r="F25" s="55">
        <v>198547</v>
      </c>
      <c r="G25" s="55">
        <v>422999</v>
      </c>
      <c r="H25" s="16">
        <v>632799</v>
      </c>
      <c r="I25" s="166">
        <v>966836</v>
      </c>
    </row>
    <row r="26" spans="2:19" ht="24" customHeight="1" x14ac:dyDescent="0.15">
      <c r="B26" s="54" t="s">
        <v>164</v>
      </c>
      <c r="D26" s="174" t="s">
        <v>247</v>
      </c>
      <c r="E26" s="55">
        <v>0</v>
      </c>
      <c r="F26" s="55">
        <v>176782</v>
      </c>
      <c r="G26" s="55">
        <v>176850</v>
      </c>
      <c r="H26" s="16">
        <v>176924</v>
      </c>
      <c r="I26" s="166">
        <v>177058</v>
      </c>
    </row>
    <row r="27" spans="2:19" ht="24" customHeight="1" x14ac:dyDescent="0.15">
      <c r="B27" s="54" t="s">
        <v>218</v>
      </c>
      <c r="D27" s="174" t="s">
        <v>248</v>
      </c>
      <c r="E27" s="55">
        <v>0</v>
      </c>
      <c r="F27" s="55">
        <v>0</v>
      </c>
      <c r="G27" s="57">
        <v>0</v>
      </c>
      <c r="H27" s="58">
        <v>15394</v>
      </c>
      <c r="I27" s="166">
        <v>49990</v>
      </c>
    </row>
    <row r="28" spans="2:19" ht="24" customHeight="1" x14ac:dyDescent="0.15">
      <c r="B28" s="54" t="s">
        <v>181</v>
      </c>
      <c r="D28" s="175" t="s">
        <v>182</v>
      </c>
      <c r="E28" s="55">
        <v>0</v>
      </c>
      <c r="F28" s="55">
        <v>0</v>
      </c>
      <c r="G28" s="55">
        <v>10000</v>
      </c>
      <c r="H28" s="16">
        <v>10005</v>
      </c>
      <c r="I28" s="166">
        <v>9357</v>
      </c>
    </row>
    <row r="29" spans="2:19" ht="24" customHeight="1" x14ac:dyDescent="0.15">
      <c r="B29" s="54" t="s">
        <v>219</v>
      </c>
      <c r="D29" s="175" t="s">
        <v>249</v>
      </c>
      <c r="E29" s="55">
        <v>0</v>
      </c>
      <c r="F29" s="55">
        <v>0</v>
      </c>
      <c r="G29" s="55">
        <v>0</v>
      </c>
      <c r="H29" s="55">
        <v>215130</v>
      </c>
      <c r="I29" s="166">
        <v>223291</v>
      </c>
    </row>
    <row r="30" spans="2:19" ht="24" customHeight="1" x14ac:dyDescent="0.15">
      <c r="B30" s="54" t="s">
        <v>220</v>
      </c>
      <c r="D30" s="175" t="s">
        <v>253</v>
      </c>
      <c r="E30" s="55">
        <v>0</v>
      </c>
      <c r="F30" s="55">
        <v>0</v>
      </c>
      <c r="G30" s="55">
        <v>0</v>
      </c>
      <c r="H30" s="55">
        <v>12000</v>
      </c>
      <c r="I30" s="166">
        <v>12000</v>
      </c>
      <c r="Q30" s="128"/>
      <c r="R30" s="128"/>
      <c r="S30" s="128"/>
    </row>
    <row r="31" spans="2:19" ht="24" customHeight="1" x14ac:dyDescent="0.15">
      <c r="B31" s="54" t="s">
        <v>221</v>
      </c>
      <c r="D31" s="175" t="s">
        <v>250</v>
      </c>
      <c r="E31" s="55">
        <v>0</v>
      </c>
      <c r="F31" s="55">
        <v>0</v>
      </c>
      <c r="G31" s="55">
        <v>0</v>
      </c>
      <c r="H31" s="55">
        <v>2609770</v>
      </c>
      <c r="I31" s="166">
        <v>2611324</v>
      </c>
    </row>
    <row r="32" spans="2:19" ht="24" customHeight="1" x14ac:dyDescent="0.15">
      <c r="B32" s="54" t="s">
        <v>215</v>
      </c>
      <c r="D32" s="175" t="s">
        <v>252</v>
      </c>
      <c r="E32" s="55">
        <v>0</v>
      </c>
      <c r="F32" s="55">
        <v>0</v>
      </c>
      <c r="G32" s="55">
        <v>0</v>
      </c>
      <c r="H32" s="55">
        <v>0</v>
      </c>
      <c r="I32" s="166">
        <v>171003</v>
      </c>
    </row>
    <row r="33" spans="1:9" ht="24" customHeight="1" x14ac:dyDescent="0.15">
      <c r="B33" s="104" t="s">
        <v>216</v>
      </c>
      <c r="C33" s="51"/>
      <c r="D33" s="176" t="s">
        <v>251</v>
      </c>
      <c r="E33" s="105">
        <v>0</v>
      </c>
      <c r="F33" s="105">
        <v>0</v>
      </c>
      <c r="G33" s="105">
        <v>0</v>
      </c>
      <c r="H33" s="105">
        <v>0</v>
      </c>
      <c r="I33" s="167">
        <v>224377</v>
      </c>
    </row>
    <row r="34" spans="1:9" ht="13.7" customHeight="1" x14ac:dyDescent="0.15">
      <c r="A34" s="15" t="s">
        <v>210</v>
      </c>
      <c r="D34" s="21"/>
    </row>
  </sheetData>
  <sheetProtection formatCells="0" selectLockedCells="1"/>
  <protectedRanges>
    <protectedRange sqref="H13:I22 G13:G21 G4:I12" name="範囲1"/>
  </protectedRanges>
  <mergeCells count="2">
    <mergeCell ref="A1:I1"/>
    <mergeCell ref="A3:C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