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1268" windowHeight="8164" tabRatio="797"/>
  </bookViews>
  <sheets>
    <sheet name="評価基準 (公告用)" sheetId="27" r:id="rId1"/>
    <sheet name="（委員ごと集計）" sheetId="30" state="hidden" r:id="rId2"/>
    <sheet name="（提案者ごと集計）" sheetId="35" state="hidden" r:id="rId3"/>
    <sheet name="評価基準（評価用1次・2次）(A)" sheetId="38" state="hidden" r:id="rId4"/>
    <sheet name="（委員ごと集計2）" sheetId="36" state="hidden" r:id="rId5"/>
    <sheet name="（提案者ごと集計2）" sheetId="37" state="hidden" r:id="rId6"/>
  </sheets>
  <definedNames>
    <definedName name="_xlnm._FilterDatabase" localSheetId="1" hidden="1">'（委員ごと集計）'!$A$7:$Q$7</definedName>
    <definedName name="_xlnm._FilterDatabase" localSheetId="4" hidden="1">'（委員ごと集計2）'!$A$8:$AE$8</definedName>
    <definedName name="_xlnm.Print_Area" localSheetId="5">'（提案者ごと集計2）'!$A$1:$H$32</definedName>
    <definedName name="_xlnm.Print_Area" localSheetId="0">'評価基準 (公告用)'!$A$1:$D$14</definedName>
    <definedName name="_xlnm.Print_Area" localSheetId="3">'評価基準（評価用1次・2次）(A)'!$A$1:$S$31</definedName>
  </definedNames>
  <calcPr calcId="162913"/>
  <pivotCaches>
    <pivotCache cacheId="45" r:id="rId7"/>
    <pivotCache cacheId="46" r:id="rId8"/>
    <pivotCache cacheId="47" r:id="rId9"/>
    <pivotCache cacheId="48" r:id="rId10"/>
  </pivotCache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Z9" i="36" l="1"/>
  <c r="AA14" i="36"/>
  <c r="AB14" i="36"/>
  <c r="AA15" i="36"/>
  <c r="AB15" i="36"/>
  <c r="AA16" i="36"/>
  <c r="AB16" i="36"/>
  <c r="AA17" i="36"/>
  <c r="AB17" i="36"/>
  <c r="AA18" i="36"/>
  <c r="AB18" i="36"/>
  <c r="AA19" i="36"/>
  <c r="AB19" i="36"/>
  <c r="AA20" i="36"/>
  <c r="AB20" i="36"/>
  <c r="AA21" i="36"/>
  <c r="AB21" i="36"/>
  <c r="AA22" i="36"/>
  <c r="AB22" i="36"/>
  <c r="AA23" i="36"/>
  <c r="AB23" i="36"/>
  <c r="AA24" i="36"/>
  <c r="AB24" i="36"/>
  <c r="AA25" i="36"/>
  <c r="AB25" i="36"/>
  <c r="AA26" i="36"/>
  <c r="AB26" i="36"/>
  <c r="AA27" i="36"/>
  <c r="AB27" i="36"/>
  <c r="AA28" i="36"/>
  <c r="AB28" i="36"/>
  <c r="AA29" i="36"/>
  <c r="AB29" i="36"/>
  <c r="AA30" i="36"/>
  <c r="AB30" i="36"/>
  <c r="AA31" i="36"/>
  <c r="AB31" i="36"/>
  <c r="AA32" i="36"/>
  <c r="AB32" i="36"/>
  <c r="AA33" i="36"/>
  <c r="AB33" i="36"/>
  <c r="AB7" i="36"/>
  <c r="AA7" i="36"/>
  <c r="N28" i="38"/>
  <c r="T28" i="38"/>
  <c r="AD13" i="36"/>
  <c r="AD10" i="36"/>
  <c r="S22" i="38"/>
  <c r="R22" i="38"/>
  <c r="Q22" i="38"/>
  <c r="P22" i="38"/>
  <c r="O22" i="38"/>
  <c r="N22" i="38"/>
  <c r="M22" i="38"/>
  <c r="L22" i="38"/>
  <c r="K22" i="38"/>
  <c r="J22" i="38"/>
  <c r="I22" i="38"/>
  <c r="H22" i="38"/>
  <c r="G22" i="38"/>
  <c r="F22" i="38"/>
  <c r="AG21" i="38"/>
  <c r="AF21" i="38"/>
  <c r="AE21" i="38"/>
  <c r="AD21" i="38"/>
  <c r="AC21" i="38"/>
  <c r="AB21" i="38"/>
  <c r="Z21" i="38"/>
  <c r="Y21" i="38"/>
  <c r="X21" i="38"/>
  <c r="W21" i="38"/>
  <c r="V21" i="38"/>
  <c r="U21" i="38"/>
  <c r="T21" i="38"/>
  <c r="Y10" i="36"/>
  <c r="AG20" i="38"/>
  <c r="AF20" i="38"/>
  <c r="AE20" i="38"/>
  <c r="AD20" i="38"/>
  <c r="AC20" i="38"/>
  <c r="AB20" i="38"/>
  <c r="Z20" i="38"/>
  <c r="Y20" i="38"/>
  <c r="X20" i="38"/>
  <c r="W20" i="38"/>
  <c r="V20" i="38"/>
  <c r="U20" i="38"/>
  <c r="AG19" i="38"/>
  <c r="AF19" i="38"/>
  <c r="AE19" i="38"/>
  <c r="AD19" i="38"/>
  <c r="AC19" i="38"/>
  <c r="AB19" i="38"/>
  <c r="Z19" i="38"/>
  <c r="Y19" i="38"/>
  <c r="X19" i="38"/>
  <c r="W19" i="38"/>
  <c r="V19" i="38"/>
  <c r="U19" i="38"/>
  <c r="T19" i="38"/>
  <c r="U10" i="36"/>
  <c r="AG18" i="38"/>
  <c r="AF18" i="38"/>
  <c r="AE18" i="38"/>
  <c r="AD18" i="38"/>
  <c r="AC18" i="38"/>
  <c r="AB18" i="38"/>
  <c r="Z18" i="38"/>
  <c r="Y18" i="38"/>
  <c r="X18" i="38"/>
  <c r="W18" i="38"/>
  <c r="V18" i="38"/>
  <c r="U18" i="38"/>
  <c r="AG17" i="38"/>
  <c r="AF17" i="38"/>
  <c r="AE17" i="38"/>
  <c r="AD17" i="38"/>
  <c r="AC17" i="38"/>
  <c r="AB17" i="38"/>
  <c r="Z17" i="38"/>
  <c r="Y17" i="38"/>
  <c r="X17" i="38"/>
  <c r="W17" i="38"/>
  <c r="V17" i="38"/>
  <c r="U17" i="38"/>
  <c r="T17" i="38"/>
  <c r="Q10" i="36"/>
  <c r="AG16" i="38"/>
  <c r="AF16" i="38"/>
  <c r="AE16" i="38"/>
  <c r="AD16" i="38"/>
  <c r="AC16" i="38"/>
  <c r="AB16" i="38"/>
  <c r="Z16" i="38"/>
  <c r="Y16" i="38"/>
  <c r="X16" i="38"/>
  <c r="W16" i="38"/>
  <c r="V16" i="38"/>
  <c r="U16" i="38"/>
  <c r="AG15" i="38"/>
  <c r="AF15" i="38"/>
  <c r="AE15" i="38"/>
  <c r="AD15" i="38"/>
  <c r="AC15" i="38"/>
  <c r="AB15" i="38"/>
  <c r="Z15" i="38"/>
  <c r="Y15" i="38"/>
  <c r="X15" i="38"/>
  <c r="W15" i="38"/>
  <c r="V15" i="38"/>
  <c r="U15" i="38"/>
  <c r="T15" i="38"/>
  <c r="M10" i="36"/>
  <c r="AG14" i="38"/>
  <c r="AF14" i="38"/>
  <c r="AE14" i="38"/>
  <c r="AD14" i="38"/>
  <c r="AC14" i="38"/>
  <c r="AB14" i="38"/>
  <c r="Z14" i="38"/>
  <c r="Y14" i="38"/>
  <c r="X14" i="38"/>
  <c r="W14" i="38"/>
  <c r="V14" i="38"/>
  <c r="U14" i="38"/>
  <c r="AG13" i="38"/>
  <c r="AF13" i="38"/>
  <c r="AE13" i="38"/>
  <c r="AD13" i="38"/>
  <c r="AC13" i="38"/>
  <c r="AB13" i="38"/>
  <c r="Z13" i="38"/>
  <c r="Y13" i="38"/>
  <c r="X13" i="38"/>
  <c r="W13" i="38"/>
  <c r="V13" i="38"/>
  <c r="U13" i="38"/>
  <c r="AG12" i="38"/>
  <c r="AF12" i="38"/>
  <c r="AE12" i="38"/>
  <c r="AD12" i="38"/>
  <c r="AC12" i="38"/>
  <c r="AB12" i="38"/>
  <c r="Z12" i="38"/>
  <c r="Y12" i="38"/>
  <c r="X12" i="38"/>
  <c r="W12" i="38"/>
  <c r="V12" i="38"/>
  <c r="U12" i="38"/>
  <c r="AG11" i="38"/>
  <c r="AF11" i="38"/>
  <c r="AE11" i="38"/>
  <c r="AD11" i="38"/>
  <c r="AC11" i="38"/>
  <c r="AB11" i="38"/>
  <c r="Z11" i="38"/>
  <c r="Y11" i="38"/>
  <c r="X11" i="38"/>
  <c r="W11" i="38"/>
  <c r="V11" i="38"/>
  <c r="U11" i="38"/>
  <c r="T11" i="38"/>
  <c r="E10" i="36"/>
  <c r="AG10" i="38"/>
  <c r="AF10" i="38"/>
  <c r="AE10" i="38"/>
  <c r="AD10" i="38"/>
  <c r="AC10" i="38"/>
  <c r="AB10" i="38"/>
  <c r="Z10" i="38"/>
  <c r="Y10" i="38"/>
  <c r="X10" i="38"/>
  <c r="W10" i="38"/>
  <c r="V10" i="38"/>
  <c r="U10" i="38"/>
  <c r="AC14" i="36"/>
  <c r="AE14" i="36"/>
  <c r="AC33" i="36"/>
  <c r="AE33" i="36"/>
  <c r="AC32" i="36"/>
  <c r="AE32" i="36"/>
  <c r="AC31" i="36"/>
  <c r="AE31" i="36"/>
  <c r="AC30" i="36"/>
  <c r="AE30" i="36"/>
  <c r="AC29" i="36"/>
  <c r="AE29" i="36"/>
  <c r="AC28" i="36"/>
  <c r="AE28" i="36"/>
  <c r="AC27" i="36"/>
  <c r="AE27" i="36"/>
  <c r="AC26" i="36"/>
  <c r="AE26" i="36"/>
  <c r="AC25" i="36"/>
  <c r="AE25" i="36"/>
  <c r="AC24" i="36"/>
  <c r="AE24" i="36"/>
  <c r="AC23" i="36"/>
  <c r="AE23" i="36"/>
  <c r="AC22" i="36"/>
  <c r="AE22" i="36"/>
  <c r="AC21" i="36"/>
  <c r="AE21" i="36"/>
  <c r="AC20" i="36"/>
  <c r="AE20" i="36"/>
  <c r="AC19" i="36"/>
  <c r="AE19" i="36"/>
  <c r="AC18" i="36"/>
  <c r="AE18" i="36"/>
  <c r="AC17" i="36"/>
  <c r="AE17" i="36"/>
  <c r="AC16" i="36"/>
  <c r="AE16" i="36"/>
  <c r="AC15" i="36"/>
  <c r="AE15" i="36"/>
  <c r="AC7" i="36"/>
  <c r="AE7" i="36"/>
  <c r="AA14" i="38"/>
  <c r="L10" i="36"/>
  <c r="T12" i="38"/>
  <c r="G10" i="36"/>
  <c r="T13" i="38"/>
  <c r="I10" i="36"/>
  <c r="T16" i="38"/>
  <c r="O10" i="36"/>
  <c r="T18" i="38"/>
  <c r="S10" i="36"/>
  <c r="T20" i="38"/>
  <c r="W10" i="36"/>
  <c r="AA19" i="38"/>
  <c r="V10" i="36"/>
  <c r="AA21" i="38"/>
  <c r="Z10" i="36"/>
  <c r="AA10" i="38"/>
  <c r="D10" i="36"/>
  <c r="AA18" i="38"/>
  <c r="T10" i="36"/>
  <c r="AA20" i="38"/>
  <c r="X10" i="36"/>
  <c r="AA17" i="38"/>
  <c r="R10" i="36"/>
  <c r="AA16" i="38"/>
  <c r="P10" i="36"/>
  <c r="AA15" i="38"/>
  <c r="N10" i="36"/>
  <c r="AA12" i="38"/>
  <c r="H10" i="36"/>
  <c r="AA13" i="38"/>
  <c r="J10" i="36"/>
  <c r="N23" i="38"/>
  <c r="AA11" i="38"/>
  <c r="F10" i="36"/>
  <c r="T14" i="38"/>
  <c r="K10" i="36"/>
  <c r="G23" i="38"/>
  <c r="T10" i="38"/>
  <c r="C10" i="36"/>
  <c r="O13" i="30"/>
  <c r="O14" i="30"/>
  <c r="Q14" i="30"/>
  <c r="O16" i="30"/>
  <c r="Q16" i="30"/>
  <c r="O17" i="30"/>
  <c r="Q17" i="30"/>
  <c r="O31" i="30"/>
  <c r="Q31" i="30"/>
  <c r="O29" i="30"/>
  <c r="Q29" i="30"/>
  <c r="O27" i="30"/>
  <c r="Q27" i="30"/>
  <c r="O26" i="30"/>
  <c r="Q26" i="30"/>
  <c r="O25" i="30"/>
  <c r="Q25" i="30"/>
  <c r="O24" i="30"/>
  <c r="Q24" i="30"/>
  <c r="O22" i="30"/>
  <c r="Q22" i="30"/>
  <c r="O21" i="30"/>
  <c r="Q21" i="30"/>
  <c r="O20" i="30"/>
  <c r="Q20" i="30"/>
  <c r="O15" i="30"/>
  <c r="Q15" i="30"/>
  <c r="O18" i="30"/>
  <c r="Q18" i="30"/>
  <c r="O32" i="30"/>
  <c r="Q32" i="30"/>
  <c r="O30" i="30"/>
  <c r="Q30" i="30"/>
  <c r="O28" i="30"/>
  <c r="Q28" i="30"/>
  <c r="O23" i="30"/>
  <c r="Q23" i="30"/>
  <c r="O19" i="30"/>
  <c r="Q19" i="30"/>
  <c r="O6" i="30"/>
  <c r="Q6" i="30"/>
  <c r="N30" i="38"/>
  <c r="AA23" i="38"/>
  <c r="T23" i="38"/>
  <c r="R9" i="36"/>
  <c r="R11" i="36"/>
  <c r="R12" i="36"/>
  <c r="R13" i="36"/>
  <c r="Z13" i="36"/>
  <c r="Z11" i="36"/>
  <c r="Z12" i="36"/>
  <c r="F9" i="36"/>
  <c r="F12" i="36"/>
  <c r="F13" i="36"/>
  <c r="F11" i="36"/>
  <c r="V9" i="36"/>
  <c r="V12" i="36"/>
  <c r="V13" i="36"/>
  <c r="V11" i="36"/>
  <c r="Y9" i="36"/>
  <c r="Y13" i="36"/>
  <c r="Y12" i="36"/>
  <c r="Y11" i="36"/>
  <c r="E9" i="36"/>
  <c r="E11" i="36"/>
  <c r="E13" i="36"/>
  <c r="E12" i="36"/>
  <c r="Q9" i="36"/>
  <c r="Q13" i="36"/>
  <c r="Q12" i="36"/>
  <c r="Q11" i="36"/>
  <c r="U9" i="36"/>
  <c r="U11" i="36"/>
  <c r="U13" i="36"/>
  <c r="U12" i="36"/>
  <c r="Q13" i="30"/>
  <c r="AH23" i="38"/>
  <c r="J11" i="30"/>
  <c r="J12" i="30"/>
  <c r="J9" i="30"/>
  <c r="J8" i="30"/>
  <c r="J10" i="30"/>
  <c r="N10" i="30"/>
  <c r="N8" i="30"/>
  <c r="N11" i="30"/>
  <c r="N12" i="30"/>
  <c r="N9" i="30"/>
  <c r="L11" i="30"/>
  <c r="L12" i="30"/>
  <c r="L10" i="30"/>
  <c r="L9" i="30"/>
  <c r="L8" i="30"/>
  <c r="K11" i="36" l="1"/>
  <c r="I11" i="30"/>
  <c r="K9" i="30"/>
  <c r="P12" i="30"/>
  <c r="P11" i="30"/>
  <c r="P10" i="30"/>
  <c r="P9" i="30"/>
  <c r="P8" i="30"/>
  <c r="H12" i="30"/>
  <c r="F9" i="30"/>
  <c r="E9" i="30"/>
  <c r="M8" i="30"/>
  <c r="G11" i="30"/>
  <c r="C8" i="30"/>
  <c r="D8" i="30"/>
  <c r="F8" i="30"/>
  <c r="K11" i="30"/>
  <c r="T13" i="36"/>
  <c r="S11" i="36"/>
  <c r="H13" i="36"/>
  <c r="N12" i="36"/>
  <c r="AB10" i="36"/>
  <c r="K12" i="36"/>
  <c r="AA10" i="36"/>
  <c r="L11" i="36"/>
  <c r="P11" i="36"/>
  <c r="AD11" i="36"/>
  <c r="W12" i="36"/>
  <c r="S9" i="36"/>
  <c r="M11" i="36"/>
  <c r="O9" i="36"/>
  <c r="G12" i="36"/>
  <c r="D13" i="36"/>
  <c r="AB13" i="36" s="1"/>
  <c r="X12" i="36"/>
  <c r="AC10" i="36"/>
  <c r="AE10" i="36" s="1"/>
  <c r="I11" i="36"/>
  <c r="I12" i="36"/>
  <c r="I9" i="36"/>
  <c r="I13" i="36"/>
  <c r="J11" i="36"/>
  <c r="J12" i="36"/>
  <c r="J13" i="36"/>
  <c r="J9" i="36"/>
  <c r="T11" i="36"/>
  <c r="T12" i="36"/>
  <c r="K13" i="36"/>
  <c r="S12" i="36"/>
  <c r="AD9" i="36"/>
  <c r="AD12" i="36"/>
  <c r="K9" i="36"/>
  <c r="S13" i="36"/>
  <c r="N9" i="36"/>
  <c r="I12" i="30" l="1"/>
  <c r="I8" i="30"/>
  <c r="K8" i="30"/>
  <c r="I9" i="30"/>
  <c r="I10" i="30"/>
  <c r="K12" i="30"/>
  <c r="H12" i="36"/>
  <c r="H11" i="36"/>
  <c r="M12" i="36"/>
  <c r="C11" i="36"/>
  <c r="AA11" i="36" s="1"/>
  <c r="L9" i="36"/>
  <c r="O12" i="36"/>
  <c r="H9" i="36"/>
  <c r="T9" i="36"/>
  <c r="N13" i="36"/>
  <c r="D12" i="36"/>
  <c r="AB12" i="36" s="1"/>
  <c r="W11" i="36"/>
  <c r="K10" i="30"/>
  <c r="M11" i="30"/>
  <c r="M10" i="30"/>
  <c r="H8" i="30"/>
  <c r="M12" i="30"/>
  <c r="M9" i="30"/>
  <c r="E8" i="30"/>
  <c r="G8" i="30"/>
  <c r="H11" i="30"/>
  <c r="H10" i="30"/>
  <c r="H9" i="30"/>
  <c r="E10" i="30"/>
  <c r="F10" i="30"/>
  <c r="F11" i="30"/>
  <c r="F12" i="30"/>
  <c r="E12" i="30"/>
  <c r="G9" i="30"/>
  <c r="E11" i="30"/>
  <c r="G12" i="30"/>
  <c r="C9" i="30"/>
  <c r="G10" i="30"/>
  <c r="D12" i="30"/>
  <c r="D11" i="30"/>
  <c r="D9" i="30"/>
  <c r="O9" i="30" s="1"/>
  <c r="Q9" i="30" s="1"/>
  <c r="D10" i="30"/>
  <c r="C11" i="30"/>
  <c r="C12" i="30"/>
  <c r="C10" i="30"/>
  <c r="O10" i="30" s="1"/>
  <c r="Q10" i="30" s="1"/>
  <c r="O8" i="30"/>
  <c r="Q8" i="30" s="1"/>
  <c r="X13" i="36"/>
  <c r="G9" i="36"/>
  <c r="W13" i="36"/>
  <c r="G13" i="36"/>
  <c r="M9" i="36"/>
  <c r="G11" i="36"/>
  <c r="P13" i="36"/>
  <c r="D9" i="36"/>
  <c r="AB9" i="36" s="1"/>
  <c r="N11" i="36"/>
  <c r="X11" i="36"/>
  <c r="O13" i="36"/>
  <c r="L13" i="36"/>
  <c r="D11" i="36"/>
  <c r="AB11" i="36" s="1"/>
  <c r="L12" i="36"/>
  <c r="W9" i="36"/>
  <c r="X9" i="36"/>
  <c r="O11" i="36"/>
  <c r="M13" i="36"/>
  <c r="C12" i="36"/>
  <c r="P12" i="36"/>
  <c r="P9" i="36"/>
  <c r="C9" i="36"/>
  <c r="C13" i="36"/>
  <c r="AC13" i="36" s="1"/>
  <c r="AE13" i="36" s="1"/>
  <c r="O11" i="30" l="1"/>
  <c r="Q11" i="30" s="1"/>
  <c r="AC12" i="36"/>
  <c r="AE12" i="36" s="1"/>
  <c r="AA12" i="36"/>
  <c r="AC9" i="36"/>
  <c r="AE9" i="36" s="1"/>
  <c r="O12" i="30"/>
  <c r="Q12" i="30" s="1"/>
  <c r="AA9" i="36"/>
  <c r="AC11" i="36"/>
  <c r="AE11" i="36" s="1"/>
  <c r="AA13" i="36"/>
</calcChain>
</file>

<file path=xl/sharedStrings.xml><?xml version="1.0" encoding="utf-8"?>
<sst xmlns="http://schemas.openxmlformats.org/spreadsheetml/2006/main" count="343" uniqueCount="175">
  <si>
    <t>評価点</t>
    <rPh sb="0" eb="2">
      <t>ヒョウカ</t>
    </rPh>
    <rPh sb="2" eb="3">
      <t>テン</t>
    </rPh>
    <phoneticPr fontId="2"/>
  </si>
  <si>
    <t>評価のポイント</t>
    <rPh sb="0" eb="2">
      <t>ヒョウカ</t>
    </rPh>
    <phoneticPr fontId="2"/>
  </si>
  <si>
    <t>Ⅱ　価格評価</t>
    <rPh sb="2" eb="4">
      <t>カカク</t>
    </rPh>
    <phoneticPr fontId="2"/>
  </si>
  <si>
    <t>Ⅰ　提案書評価</t>
    <rPh sb="2" eb="4">
      <t>テイアン</t>
    </rPh>
    <rPh sb="4" eb="5">
      <t>カ</t>
    </rPh>
    <rPh sb="5" eb="7">
      <t>ヒョウカ</t>
    </rPh>
    <phoneticPr fontId="2"/>
  </si>
  <si>
    <t>評価のポイント</t>
    <phoneticPr fontId="2"/>
  </si>
  <si>
    <t>評価委員
識別番号</t>
    <rPh sb="0" eb="2">
      <t>ヒョウカ</t>
    </rPh>
    <rPh sb="2" eb="4">
      <t>イイン</t>
    </rPh>
    <rPh sb="5" eb="7">
      <t>シキベツ</t>
    </rPh>
    <rPh sb="7" eb="9">
      <t>バンゴウ</t>
    </rPh>
    <phoneticPr fontId="2"/>
  </si>
  <si>
    <t>ふつう</t>
    <phoneticPr fontId="2"/>
  </si>
  <si>
    <t>良い</t>
    <rPh sb="0" eb="1">
      <t>ヨ</t>
    </rPh>
    <phoneticPr fontId="2"/>
  </si>
  <si>
    <t>参加者
番号</t>
    <rPh sb="0" eb="3">
      <t>サンカシャ</t>
    </rPh>
    <rPh sb="4" eb="6">
      <t>バンゴウ</t>
    </rPh>
    <phoneticPr fontId="2"/>
  </si>
  <si>
    <t>優れて
いる</t>
    <rPh sb="0" eb="1">
      <t>スグ</t>
    </rPh>
    <phoneticPr fontId="2"/>
  </si>
  <si>
    <t>劣る</t>
    <rPh sb="0" eb="1">
      <t>オト</t>
    </rPh>
    <phoneticPr fontId="2"/>
  </si>
  <si>
    <t>やや
劣る</t>
    <rPh sb="3" eb="4">
      <t>オト</t>
    </rPh>
    <phoneticPr fontId="2"/>
  </si>
  <si>
    <t>記載
なし</t>
    <rPh sb="0" eb="2">
      <t>キサイ</t>
    </rPh>
    <phoneticPr fontId="2"/>
  </si>
  <si>
    <t>１　基礎内容</t>
    <rPh sb="2" eb="4">
      <t>キソ</t>
    </rPh>
    <phoneticPr fontId="2"/>
  </si>
  <si>
    <t>２　提案内容</t>
    <rPh sb="2" eb="4">
      <t>テイアン</t>
    </rPh>
    <rPh sb="4" eb="6">
      <t>ナイヨウ</t>
    </rPh>
    <phoneticPr fontId="2"/>
  </si>
  <si>
    <t>小計（　／180点）</t>
    <rPh sb="8" eb="9">
      <t>テン</t>
    </rPh>
    <phoneticPr fontId="2"/>
  </si>
  <si>
    <t>実施体制</t>
    <rPh sb="0" eb="2">
      <t>ジッシ</t>
    </rPh>
    <rPh sb="2" eb="4">
      <t>タイセイ</t>
    </rPh>
    <phoneticPr fontId="2"/>
  </si>
  <si>
    <t>事業目的、内容と整合し、効果的かつ無理のない実施方法が提案されているか。また、事業成果を高めるための創意工夫が見られるか。</t>
    <phoneticPr fontId="2"/>
  </si>
  <si>
    <t>実績・適格性</t>
    <rPh sb="0" eb="2">
      <t>ジッセキ</t>
    </rPh>
    <rPh sb="3" eb="6">
      <t>テキカクセイ</t>
    </rPh>
    <phoneticPr fontId="2"/>
  </si>
  <si>
    <t>実施方法</t>
    <rPh sb="0" eb="2">
      <t>ジッシ</t>
    </rPh>
    <rPh sb="2" eb="4">
      <t>ホウホウ</t>
    </rPh>
    <phoneticPr fontId="2"/>
  </si>
  <si>
    <t>事業実施計画・進行体制等は妥当かつ現実的であり、根拠（人員、手順、経験等）が明確に示されているか。</t>
    <phoneticPr fontId="2"/>
  </si>
  <si>
    <t>事業目的を達成するための十分な体制が整っているほか、関係機関等との連携が迅速・柔軟にとれる体制となっているか。</t>
    <phoneticPr fontId="2"/>
  </si>
  <si>
    <t>柔軟性</t>
    <rPh sb="0" eb="3">
      <t>ジュウナンセイ</t>
    </rPh>
    <phoneticPr fontId="2"/>
  </si>
  <si>
    <t>計画・工程</t>
    <rPh sb="0" eb="2">
      <t>ケイカク</t>
    </rPh>
    <rPh sb="3" eb="5">
      <t>コウテイ</t>
    </rPh>
    <phoneticPr fontId="2"/>
  </si>
  <si>
    <t>事業目的を十分に理解しており、事業内容と整合しているか。</t>
    <rPh sb="0" eb="2">
      <t>ジギョウ</t>
    </rPh>
    <rPh sb="2" eb="4">
      <t>モクテキ</t>
    </rPh>
    <rPh sb="5" eb="7">
      <t>ジュウブン</t>
    </rPh>
    <rPh sb="8" eb="10">
      <t>リカイ</t>
    </rPh>
    <rPh sb="15" eb="17">
      <t>ジギョウ</t>
    </rPh>
    <rPh sb="20" eb="22">
      <t>セイゴウ</t>
    </rPh>
    <phoneticPr fontId="2"/>
  </si>
  <si>
    <t>浸透効果の分析評価の妥当性があり、客観的な指標等が設定されているか。</t>
    <rPh sb="0" eb="2">
      <t>シントウ</t>
    </rPh>
    <rPh sb="2" eb="4">
      <t>コウカ</t>
    </rPh>
    <phoneticPr fontId="2"/>
  </si>
  <si>
    <t>浸透効果が十分に見込まれ、その波及が見込まれるか。また、想定される効果を分析し、次年度以降に必要かつ効果的な施策について、示されているか。</t>
    <rPh sb="0" eb="2">
      <t>シントウ</t>
    </rPh>
    <rPh sb="2" eb="4">
      <t>コウカ</t>
    </rPh>
    <rPh sb="5" eb="7">
      <t>ジュウブン</t>
    </rPh>
    <rPh sb="8" eb="10">
      <t>ミコ</t>
    </rPh>
    <rPh sb="15" eb="17">
      <t>ハキュウ</t>
    </rPh>
    <rPh sb="18" eb="20">
      <t>ミコ</t>
    </rPh>
    <rPh sb="28" eb="30">
      <t>ソウテイ</t>
    </rPh>
    <rPh sb="33" eb="35">
      <t>コウカ</t>
    </rPh>
    <rPh sb="36" eb="38">
      <t>ブンセキ</t>
    </rPh>
    <rPh sb="40" eb="43">
      <t>ジネンド</t>
    </rPh>
    <rPh sb="43" eb="45">
      <t>イコウ</t>
    </rPh>
    <rPh sb="46" eb="48">
      <t>ヒツヨウ</t>
    </rPh>
    <rPh sb="50" eb="53">
      <t>コウカテキ</t>
    </rPh>
    <rPh sb="54" eb="56">
      <t>シサク</t>
    </rPh>
    <rPh sb="61" eb="62">
      <t>シメ</t>
    </rPh>
    <phoneticPr fontId="2"/>
  </si>
  <si>
    <t>効果分析</t>
    <rPh sb="0" eb="2">
      <t>コウカ</t>
    </rPh>
    <rPh sb="2" eb="4">
      <t>ブンセキ</t>
    </rPh>
    <phoneticPr fontId="2"/>
  </si>
  <si>
    <t>魅力発信</t>
    <rPh sb="0" eb="2">
      <t>ミリョク</t>
    </rPh>
    <rPh sb="2" eb="4">
      <t>ハッシン</t>
    </rPh>
    <phoneticPr fontId="2"/>
  </si>
  <si>
    <t>現状分析</t>
    <rPh sb="0" eb="2">
      <t>ゲンジョウ</t>
    </rPh>
    <rPh sb="2" eb="4">
      <t>ブンセキ</t>
    </rPh>
    <phoneticPr fontId="2"/>
  </si>
  <si>
    <t>魅力発信のコンテンツ・媒体・時期などを検討し、より効果的・効率的となる方法が提案されているか。</t>
    <rPh sb="0" eb="2">
      <t>ミリョク</t>
    </rPh>
    <rPh sb="2" eb="4">
      <t>ハッシン</t>
    </rPh>
    <rPh sb="11" eb="13">
      <t>バイタイ</t>
    </rPh>
    <rPh sb="14" eb="16">
      <t>ジキ</t>
    </rPh>
    <rPh sb="19" eb="21">
      <t>ケントウ</t>
    </rPh>
    <rPh sb="25" eb="28">
      <t>コウカテキ</t>
    </rPh>
    <rPh sb="29" eb="32">
      <t>コウリツテキ</t>
    </rPh>
    <rPh sb="35" eb="37">
      <t>ホウホウ</t>
    </rPh>
    <rPh sb="38" eb="40">
      <t>テイアン</t>
    </rPh>
    <phoneticPr fontId="2"/>
  </si>
  <si>
    <t>豊橋独自のコンテンツと豊橋市の暮らしの魅力を併せた発信かつターゲットを意識した内容となっているか。</t>
    <rPh sb="0" eb="2">
      <t>トヨハシ</t>
    </rPh>
    <rPh sb="2" eb="4">
      <t>ドクジ</t>
    </rPh>
    <rPh sb="11" eb="14">
      <t>トヨハシシ</t>
    </rPh>
    <rPh sb="15" eb="16">
      <t>ク</t>
    </rPh>
    <rPh sb="19" eb="21">
      <t>ミリョク</t>
    </rPh>
    <rPh sb="22" eb="23">
      <t>アワ</t>
    </rPh>
    <rPh sb="25" eb="27">
      <t>ハッシン</t>
    </rPh>
    <rPh sb="35" eb="37">
      <t>イシキ</t>
    </rPh>
    <rPh sb="39" eb="41">
      <t>ナイヨウ</t>
    </rPh>
    <phoneticPr fontId="2"/>
  </si>
  <si>
    <t>趣旨・目的</t>
    <rPh sb="0" eb="2">
      <t>シュシ</t>
    </rPh>
    <rPh sb="3" eb="5">
      <t>モクテキ</t>
    </rPh>
    <phoneticPr fontId="2"/>
  </si>
  <si>
    <t>豊橋市の現状や課題が適切に分析されているか。</t>
    <phoneticPr fontId="2"/>
  </si>
  <si>
    <t>具体的な魅力発信の手法を検討するにあたり魅力発信のコンセプトが明らかにされているか。</t>
    <rPh sb="0" eb="3">
      <t>グタイテキ</t>
    </rPh>
    <rPh sb="4" eb="6">
      <t>ミリョク</t>
    </rPh>
    <rPh sb="6" eb="8">
      <t>ハッシン</t>
    </rPh>
    <rPh sb="20" eb="22">
      <t>ミリョク</t>
    </rPh>
    <rPh sb="31" eb="32">
      <t>アキ</t>
    </rPh>
    <phoneticPr fontId="2"/>
  </si>
  <si>
    <t>最適な実施を行うためのノウハウを有しており、地方自治体等における類似案件の実績があるか。</t>
    <rPh sb="0" eb="2">
      <t>サイテキ</t>
    </rPh>
    <rPh sb="3" eb="5">
      <t>ジッシ</t>
    </rPh>
    <rPh sb="6" eb="7">
      <t>オコナ</t>
    </rPh>
    <rPh sb="16" eb="17">
      <t>ユウ</t>
    </rPh>
    <rPh sb="22" eb="24">
      <t>チホウ</t>
    </rPh>
    <rPh sb="24" eb="27">
      <t>ジチタイ</t>
    </rPh>
    <rPh sb="27" eb="28">
      <t>トウ</t>
    </rPh>
    <rPh sb="32" eb="34">
      <t>ルイジ</t>
    </rPh>
    <rPh sb="34" eb="36">
      <t>アンケン</t>
    </rPh>
    <rPh sb="37" eb="39">
      <t>ジッセキ</t>
    </rPh>
    <phoneticPr fontId="2"/>
  </si>
  <si>
    <t>新型コロナウイルス感染症の蔓延等の不足の事態に柔軟に対応できる十分な体制があるか。</t>
    <rPh sb="0" eb="2">
      <t>シンガタ</t>
    </rPh>
    <rPh sb="9" eb="12">
      <t>カンセンショウ</t>
    </rPh>
    <rPh sb="13" eb="15">
      <t>マンエン</t>
    </rPh>
    <rPh sb="15" eb="16">
      <t>トウ</t>
    </rPh>
    <rPh sb="17" eb="19">
      <t>フソク</t>
    </rPh>
    <rPh sb="20" eb="22">
      <t>ジタイ</t>
    </rPh>
    <rPh sb="23" eb="25">
      <t>ジュウナン</t>
    </rPh>
    <rPh sb="26" eb="28">
      <t>タイオウ</t>
    </rPh>
    <rPh sb="31" eb="33">
      <t>ジュウブン</t>
    </rPh>
    <rPh sb="34" eb="36">
      <t>タイセイ</t>
    </rPh>
    <phoneticPr fontId="2"/>
  </si>
  <si>
    <t>１　基礎内容</t>
    <rPh sb="2" eb="4">
      <t>キソ</t>
    </rPh>
    <rPh sb="4" eb="6">
      <t>ナイヨウ</t>
    </rPh>
    <phoneticPr fontId="2"/>
  </si>
  <si>
    <t>小計（　／20点）</t>
    <rPh sb="7" eb="8">
      <t>テン</t>
    </rPh>
    <phoneticPr fontId="2"/>
  </si>
  <si>
    <t>首都圏向け豊橋のまちの魅力発信委託業務プロポーザル評価基準（評価用）</t>
    <rPh sb="25" eb="27">
      <t>ヒョウカ</t>
    </rPh>
    <rPh sb="27" eb="29">
      <t>キジュン</t>
    </rPh>
    <rPh sb="30" eb="32">
      <t>ヒョウカ</t>
    </rPh>
    <rPh sb="32" eb="33">
      <t>ヨウ</t>
    </rPh>
    <phoneticPr fontId="2"/>
  </si>
  <si>
    <r>
      <t xml:space="preserve">提案者の見積価格の最低額を満点（20点）とし、他の提案者は以下のとおり相対的に評点する。
</t>
    </r>
    <r>
      <rPr>
        <b/>
        <u/>
        <sz val="14"/>
        <rFont val="ＭＳ ゴシック"/>
        <family val="3"/>
        <charset val="128"/>
      </rPr>
      <t xml:space="preserve">
（算出方法）：　20点 × 最低見積額 ÷ 見積額</t>
    </r>
    <r>
      <rPr>
        <sz val="14"/>
        <rFont val="ＭＳ ゴシック"/>
        <family val="3"/>
        <charset val="128"/>
      </rPr>
      <t xml:space="preserve">
※ 小数第２位は四捨五入することとする。</t>
    </r>
    <rPh sb="2" eb="3">
      <t>シャ</t>
    </rPh>
    <rPh sb="4" eb="6">
      <t>ミツモリ</t>
    </rPh>
    <rPh sb="6" eb="8">
      <t>カカク</t>
    </rPh>
    <rPh sb="9" eb="12">
      <t>サイテイガク</t>
    </rPh>
    <rPh sb="13" eb="15">
      <t>マンテン</t>
    </rPh>
    <rPh sb="18" eb="19">
      <t>テン</t>
    </rPh>
    <rPh sb="23" eb="24">
      <t>ホカ</t>
    </rPh>
    <rPh sb="25" eb="28">
      <t>テイアンシャ</t>
    </rPh>
    <rPh sb="29" eb="31">
      <t>イカ</t>
    </rPh>
    <rPh sb="35" eb="38">
      <t>ソウタイテキ</t>
    </rPh>
    <rPh sb="39" eb="41">
      <t>ヒョウテン</t>
    </rPh>
    <rPh sb="47" eb="49">
      <t>サンシュツ</t>
    </rPh>
    <rPh sb="49" eb="51">
      <t>ホウホウ</t>
    </rPh>
    <rPh sb="56" eb="57">
      <t>テン</t>
    </rPh>
    <rPh sb="60" eb="62">
      <t>サイテイ</t>
    </rPh>
    <rPh sb="62" eb="64">
      <t>ミツモリ</t>
    </rPh>
    <rPh sb="64" eb="65">
      <t>ガク</t>
    </rPh>
    <rPh sb="68" eb="70">
      <t>ミツモリ</t>
    </rPh>
    <rPh sb="70" eb="71">
      <t>ガク</t>
    </rPh>
    <rPh sb="75" eb="77">
      <t>ショウスウ</t>
    </rPh>
    <rPh sb="77" eb="78">
      <t>ダイ</t>
    </rPh>
    <rPh sb="79" eb="80">
      <t>イ</t>
    </rPh>
    <rPh sb="81" eb="85">
      <t>シシャゴニュウ</t>
    </rPh>
    <phoneticPr fontId="2"/>
  </si>
  <si>
    <t>計画・工程
（計画や進行体制の妥当性）</t>
    <rPh sb="0" eb="2">
      <t>ケイカク</t>
    </rPh>
    <rPh sb="3" eb="5">
      <t>コウテイ</t>
    </rPh>
    <rPh sb="7" eb="9">
      <t>ケイカク</t>
    </rPh>
    <rPh sb="10" eb="12">
      <t>シンコウ</t>
    </rPh>
    <rPh sb="12" eb="14">
      <t>タイセイ</t>
    </rPh>
    <rPh sb="15" eb="18">
      <t>ダトウセイ</t>
    </rPh>
    <phoneticPr fontId="2"/>
  </si>
  <si>
    <t>実施体制
（事業を完遂する体制）</t>
    <rPh sb="0" eb="2">
      <t>ジッシ</t>
    </rPh>
    <rPh sb="2" eb="4">
      <t>タイセイ</t>
    </rPh>
    <rPh sb="6" eb="8">
      <t>ジギョウ</t>
    </rPh>
    <rPh sb="9" eb="11">
      <t>カンスイ</t>
    </rPh>
    <rPh sb="13" eb="15">
      <t>タイセイ</t>
    </rPh>
    <phoneticPr fontId="2"/>
  </si>
  <si>
    <t>実績・適格性
（過去の類似案件の実績）</t>
    <rPh sb="0" eb="2">
      <t>ジッセキ</t>
    </rPh>
    <rPh sb="3" eb="6">
      <t>テキカクセイ</t>
    </rPh>
    <rPh sb="8" eb="10">
      <t>カコ</t>
    </rPh>
    <rPh sb="11" eb="13">
      <t>ルイジ</t>
    </rPh>
    <rPh sb="13" eb="15">
      <t>アンケン</t>
    </rPh>
    <rPh sb="16" eb="18">
      <t>ジッセキ</t>
    </rPh>
    <phoneticPr fontId="2"/>
  </si>
  <si>
    <t>合計（Ⅰ＋Ⅱ）（　／200点）</t>
    <rPh sb="0" eb="2">
      <t>ゴウケイ</t>
    </rPh>
    <rPh sb="13" eb="14">
      <t>テン</t>
    </rPh>
    <phoneticPr fontId="2"/>
  </si>
  <si>
    <t>一次評価</t>
    <rPh sb="0" eb="2">
      <t>イチジ</t>
    </rPh>
    <rPh sb="2" eb="4">
      <t>ヒョウカ</t>
    </rPh>
    <phoneticPr fontId="2"/>
  </si>
  <si>
    <t>二次評価</t>
    <rPh sb="0" eb="2">
      <t>ニジ</t>
    </rPh>
    <rPh sb="2" eb="4">
      <t>ヒョウカ</t>
    </rPh>
    <phoneticPr fontId="2"/>
  </si>
  <si>
    <t>配点</t>
    <rPh sb="0" eb="2">
      <t>ハイテン</t>
    </rPh>
    <phoneticPr fontId="2"/>
  </si>
  <si>
    <t>評価区分</t>
    <rPh sb="0" eb="2">
      <t>ヒョウカ</t>
    </rPh>
    <rPh sb="2" eb="4">
      <t>クブン</t>
    </rPh>
    <phoneticPr fontId="2"/>
  </si>
  <si>
    <t xml:space="preserve"> 参考見積価格</t>
    <rPh sb="1" eb="3">
      <t>サンコウ</t>
    </rPh>
    <rPh sb="3" eb="5">
      <t>ミツモリ</t>
    </rPh>
    <rPh sb="5" eb="7">
      <t>カカク</t>
    </rPh>
    <phoneticPr fontId="2"/>
  </si>
  <si>
    <t>実施体制</t>
    <rPh sb="0" eb="2">
      <t>ジッシ</t>
    </rPh>
    <rPh sb="2" eb="4">
      <t>タイセイ</t>
    </rPh>
    <phoneticPr fontId="2"/>
  </si>
  <si>
    <t>実施方法</t>
    <rPh sb="0" eb="2">
      <t>ジッシ</t>
    </rPh>
    <rPh sb="2" eb="4">
      <t>ホウホウ</t>
    </rPh>
    <phoneticPr fontId="2"/>
  </si>
  <si>
    <t>計画・工程</t>
    <rPh sb="0" eb="2">
      <t>ケイカク</t>
    </rPh>
    <rPh sb="3" eb="5">
      <t>コウテイ</t>
    </rPh>
    <phoneticPr fontId="2"/>
  </si>
  <si>
    <t>柔軟性</t>
  </si>
  <si>
    <t>柔軟性</t>
    <rPh sb="0" eb="3">
      <t>ジュウナンセイ</t>
    </rPh>
    <phoneticPr fontId="2"/>
  </si>
  <si>
    <t>実績・適格性</t>
    <rPh sb="0" eb="2">
      <t>ジッセキ</t>
    </rPh>
    <rPh sb="3" eb="6">
      <t>テキカクセイ</t>
    </rPh>
    <phoneticPr fontId="2"/>
  </si>
  <si>
    <t>趣旨・目的</t>
    <rPh sb="0" eb="2">
      <t>シュシ</t>
    </rPh>
    <rPh sb="3" eb="5">
      <t>モクテキ</t>
    </rPh>
    <phoneticPr fontId="2"/>
  </si>
  <si>
    <t>現状分析</t>
    <rPh sb="0" eb="2">
      <t>ゲンジョウ</t>
    </rPh>
    <rPh sb="2" eb="4">
      <t>ブンセキ</t>
    </rPh>
    <phoneticPr fontId="2"/>
  </si>
  <si>
    <t>魅力発信</t>
    <rPh sb="0" eb="2">
      <t>ミリョク</t>
    </rPh>
    <rPh sb="2" eb="4">
      <t>ハッシン</t>
    </rPh>
    <phoneticPr fontId="2"/>
  </si>
  <si>
    <t>効果分析</t>
    <rPh sb="0" eb="2">
      <t>コウカ</t>
    </rPh>
    <rPh sb="2" eb="4">
      <t>ブンセキ</t>
    </rPh>
    <phoneticPr fontId="2"/>
  </si>
  <si>
    <t>Ⅰ　提案書評価</t>
    <rPh sb="2" eb="4">
      <t>テイアン</t>
    </rPh>
    <rPh sb="4" eb="5">
      <t>ショ</t>
    </rPh>
    <rPh sb="5" eb="7">
      <t>ヒョウカ</t>
    </rPh>
    <phoneticPr fontId="2"/>
  </si>
  <si>
    <t>１　基礎内容</t>
    <rPh sb="2" eb="4">
      <t>キソ</t>
    </rPh>
    <rPh sb="4" eb="6">
      <t>ナイヨウ</t>
    </rPh>
    <phoneticPr fontId="2"/>
  </si>
  <si>
    <t>２　提案内容</t>
    <rPh sb="2" eb="4">
      <t>テイアン</t>
    </rPh>
    <rPh sb="4" eb="6">
      <t>ナイヨウ</t>
    </rPh>
    <phoneticPr fontId="2"/>
  </si>
  <si>
    <t>Ⅱ　価格評価</t>
    <rPh sb="2" eb="4">
      <t>カカク</t>
    </rPh>
    <rPh sb="4" eb="6">
      <t>ヒョウカ</t>
    </rPh>
    <phoneticPr fontId="2"/>
  </si>
  <si>
    <t>参考見積価格</t>
    <rPh sb="0" eb="2">
      <t>サンコウ</t>
    </rPh>
    <rPh sb="2" eb="4">
      <t>ミツモリ</t>
    </rPh>
    <rPh sb="4" eb="6">
      <t>カカク</t>
    </rPh>
    <phoneticPr fontId="2"/>
  </si>
  <si>
    <t>分析・整理</t>
    <rPh sb="0" eb="2">
      <t>ブンセキ</t>
    </rPh>
    <rPh sb="3" eb="5">
      <t>セイリ</t>
    </rPh>
    <phoneticPr fontId="2"/>
  </si>
  <si>
    <t>コンセプト・手法</t>
    <rPh sb="6" eb="8">
      <t>シュホウ</t>
    </rPh>
    <phoneticPr fontId="2"/>
  </si>
  <si>
    <t>波及効果</t>
    <rPh sb="0" eb="2">
      <t>ハキュウ</t>
    </rPh>
    <rPh sb="2" eb="4">
      <t>コウカ</t>
    </rPh>
    <phoneticPr fontId="2"/>
  </si>
  <si>
    <t>浸透効果</t>
    <rPh sb="0" eb="2">
      <t>シントウ</t>
    </rPh>
    <rPh sb="2" eb="4">
      <t>コウカ</t>
    </rPh>
    <phoneticPr fontId="2"/>
  </si>
  <si>
    <t>効果・効率</t>
    <rPh sb="0" eb="2">
      <t>コウカ</t>
    </rPh>
    <rPh sb="3" eb="5">
      <t>コウリツ</t>
    </rPh>
    <phoneticPr fontId="2"/>
  </si>
  <si>
    <t>ターゲット意識</t>
    <rPh sb="5" eb="7">
      <t>イシキ</t>
    </rPh>
    <phoneticPr fontId="2"/>
  </si>
  <si>
    <t>配点</t>
    <rPh sb="0" eb="2">
      <t>ハイテン</t>
    </rPh>
    <phoneticPr fontId="2"/>
  </si>
  <si>
    <t>A</t>
  </si>
  <si>
    <t>A</t>
    <phoneticPr fontId="2"/>
  </si>
  <si>
    <t>B</t>
  </si>
  <si>
    <t>B</t>
    <phoneticPr fontId="2"/>
  </si>
  <si>
    <t>C</t>
  </si>
  <si>
    <t>C</t>
    <phoneticPr fontId="2"/>
  </si>
  <si>
    <t>D</t>
  </si>
  <si>
    <t>D</t>
    <phoneticPr fontId="2"/>
  </si>
  <si>
    <t>E</t>
  </si>
  <si>
    <t>E</t>
    <phoneticPr fontId="2"/>
  </si>
  <si>
    <t>委員名</t>
    <rPh sb="0" eb="2">
      <t>イイン</t>
    </rPh>
    <rPh sb="2" eb="3">
      <t>メイ</t>
    </rPh>
    <phoneticPr fontId="2"/>
  </si>
  <si>
    <t>合計</t>
    <rPh sb="0" eb="2">
      <t>ゴウケイ</t>
    </rPh>
    <phoneticPr fontId="2"/>
  </si>
  <si>
    <t>小計</t>
    <rPh sb="0" eb="2">
      <t>ショウケイ</t>
    </rPh>
    <phoneticPr fontId="2"/>
  </si>
  <si>
    <t>評価項目</t>
    <rPh sb="0" eb="2">
      <t>ヒョウカ</t>
    </rPh>
    <rPh sb="2" eb="4">
      <t>コウモク</t>
    </rPh>
    <phoneticPr fontId="2"/>
  </si>
  <si>
    <t>評価項目</t>
    <rPh sb="0" eb="2">
      <t>ヒョウカ</t>
    </rPh>
    <rPh sb="2" eb="4">
      <t>コウモク</t>
    </rPh>
    <phoneticPr fontId="2"/>
  </si>
  <si>
    <t>総計</t>
  </si>
  <si>
    <t>実施体制</t>
    <phoneticPr fontId="2"/>
  </si>
  <si>
    <t>実施方法</t>
    <phoneticPr fontId="2"/>
  </si>
  <si>
    <t>計画・工程</t>
    <phoneticPr fontId="2"/>
  </si>
  <si>
    <t>実績・適格性</t>
    <phoneticPr fontId="2"/>
  </si>
  <si>
    <t>趣旨・目的</t>
    <phoneticPr fontId="2"/>
  </si>
  <si>
    <t>小計</t>
    <phoneticPr fontId="2"/>
  </si>
  <si>
    <t>合計</t>
    <phoneticPr fontId="2"/>
  </si>
  <si>
    <t>価格評価</t>
    <phoneticPr fontId="2"/>
  </si>
  <si>
    <t>提案者</t>
  </si>
  <si>
    <t>提案者</t>
    <rPh sb="0" eb="3">
      <t>テイアンシャ</t>
    </rPh>
    <phoneticPr fontId="2"/>
  </si>
  <si>
    <t>合計 / 実施体制</t>
  </si>
  <si>
    <t>合計 / 実施方法</t>
  </si>
  <si>
    <t>合計 / 計画・工程</t>
  </si>
  <si>
    <t>合計 / 柔軟性</t>
  </si>
  <si>
    <t>合計 / 実績・適格性</t>
  </si>
  <si>
    <t>合計 / 分析・整理</t>
  </si>
  <si>
    <t>合計 / コンセプト・手法</t>
  </si>
  <si>
    <t>合計 / 効果・効率</t>
  </si>
  <si>
    <t>合計 / ターゲット意識</t>
  </si>
  <si>
    <t>合計 / 合計</t>
  </si>
  <si>
    <t>合計 / 小計</t>
  </si>
  <si>
    <t>合計 / 波及効果</t>
  </si>
  <si>
    <t>合計 / 浸透効果</t>
  </si>
  <si>
    <t>実施体制①</t>
    <phoneticPr fontId="2"/>
  </si>
  <si>
    <t>実施体制②</t>
    <phoneticPr fontId="2"/>
  </si>
  <si>
    <t>実施方法①</t>
    <phoneticPr fontId="2"/>
  </si>
  <si>
    <t>実施方法②</t>
    <phoneticPr fontId="2"/>
  </si>
  <si>
    <t>計画・工程①</t>
    <phoneticPr fontId="2"/>
  </si>
  <si>
    <t>計画・工程②</t>
    <phoneticPr fontId="2"/>
  </si>
  <si>
    <t>柔軟性①</t>
    <phoneticPr fontId="2"/>
  </si>
  <si>
    <t>柔軟性②</t>
    <phoneticPr fontId="2"/>
  </si>
  <si>
    <t>実績・適格性①</t>
    <phoneticPr fontId="2"/>
  </si>
  <si>
    <t>実績・適格性②</t>
    <phoneticPr fontId="2"/>
  </si>
  <si>
    <t>趣旨・目的①</t>
    <phoneticPr fontId="2"/>
  </si>
  <si>
    <t>趣旨・目的②</t>
    <phoneticPr fontId="2"/>
  </si>
  <si>
    <t>分析・整理①</t>
    <rPh sb="0" eb="2">
      <t>ブンセキ</t>
    </rPh>
    <rPh sb="3" eb="5">
      <t>セイリ</t>
    </rPh>
    <phoneticPr fontId="2"/>
  </si>
  <si>
    <t>②</t>
    <phoneticPr fontId="2"/>
  </si>
  <si>
    <t>分析・整理②</t>
    <rPh sb="0" eb="2">
      <t>ブンセキ</t>
    </rPh>
    <rPh sb="3" eb="5">
      <t>セイリ</t>
    </rPh>
    <phoneticPr fontId="2"/>
  </si>
  <si>
    <t>コンセプト・手法①</t>
    <rPh sb="6" eb="8">
      <t>シュホウ</t>
    </rPh>
    <phoneticPr fontId="2"/>
  </si>
  <si>
    <t>コンセプト・手法②</t>
    <rPh sb="6" eb="8">
      <t>シュホウ</t>
    </rPh>
    <phoneticPr fontId="2"/>
  </si>
  <si>
    <t>効果・効率①</t>
    <rPh sb="0" eb="2">
      <t>コウカ</t>
    </rPh>
    <rPh sb="3" eb="5">
      <t>コウリツ</t>
    </rPh>
    <phoneticPr fontId="2"/>
  </si>
  <si>
    <t>効果・効率②</t>
    <rPh sb="0" eb="2">
      <t>コウカ</t>
    </rPh>
    <rPh sb="3" eb="5">
      <t>コウリツ</t>
    </rPh>
    <phoneticPr fontId="2"/>
  </si>
  <si>
    <t>ターゲット意識①</t>
    <rPh sb="5" eb="7">
      <t>イシキ</t>
    </rPh>
    <phoneticPr fontId="2"/>
  </si>
  <si>
    <t>ターゲット意識②</t>
    <rPh sb="5" eb="7">
      <t>イシキ</t>
    </rPh>
    <phoneticPr fontId="2"/>
  </si>
  <si>
    <t>浸透効果①</t>
    <rPh sb="0" eb="2">
      <t>シントウ</t>
    </rPh>
    <rPh sb="2" eb="4">
      <t>コウカ</t>
    </rPh>
    <phoneticPr fontId="2"/>
  </si>
  <si>
    <t>浸透効果②</t>
    <rPh sb="0" eb="2">
      <t>シントウ</t>
    </rPh>
    <rPh sb="2" eb="4">
      <t>コウカ</t>
    </rPh>
    <phoneticPr fontId="2"/>
  </si>
  <si>
    <t>波及効果①</t>
    <rPh sb="0" eb="2">
      <t>ハキュウ</t>
    </rPh>
    <rPh sb="2" eb="4">
      <t>コウカ</t>
    </rPh>
    <phoneticPr fontId="2"/>
  </si>
  <si>
    <t>波及効果②</t>
    <rPh sb="0" eb="2">
      <t>ハキュウ</t>
    </rPh>
    <rPh sb="2" eb="4">
      <t>コウカ</t>
    </rPh>
    <phoneticPr fontId="2"/>
  </si>
  <si>
    <t>①</t>
    <phoneticPr fontId="2"/>
  </si>
  <si>
    <t>合計 / 実施体制①</t>
  </si>
  <si>
    <t>合計 / 実施方法①</t>
  </si>
  <si>
    <t>合計 / 計画・工程①</t>
  </si>
  <si>
    <t>合計 / 柔軟性①</t>
  </si>
  <si>
    <t>合計 / 実績・適格性①</t>
  </si>
  <si>
    <t>合計 / 浸透効果①</t>
  </si>
  <si>
    <t>合計 / 波及効果①</t>
  </si>
  <si>
    <t>合計 / 趣旨・目的①</t>
  </si>
  <si>
    <t>合計 / 分析・整理①</t>
  </si>
  <si>
    <t>合計 / コンセプト・手法①</t>
  </si>
  <si>
    <t>合計 / 効果・効率①</t>
  </si>
  <si>
    <t>合計 / ターゲット意識①</t>
  </si>
  <si>
    <t>小計
①</t>
    <rPh sb="0" eb="2">
      <t>ショウケイ</t>
    </rPh>
    <phoneticPr fontId="2"/>
  </si>
  <si>
    <t>小計
②</t>
    <rPh sb="0" eb="2">
      <t>ショウケイ</t>
    </rPh>
    <phoneticPr fontId="2"/>
  </si>
  <si>
    <t>小計
①</t>
    <phoneticPr fontId="2"/>
  </si>
  <si>
    <t>小計
②</t>
    <phoneticPr fontId="2"/>
  </si>
  <si>
    <r>
      <t xml:space="preserve">小計
</t>
    </r>
    <r>
      <rPr>
        <sz val="9"/>
        <rFont val="ＭＳ Ｐゴシック"/>
        <family val="3"/>
        <charset val="128"/>
      </rPr>
      <t>①＋②</t>
    </r>
    <rPh sb="0" eb="2">
      <t>ショウケイ</t>
    </rPh>
    <phoneticPr fontId="2"/>
  </si>
  <si>
    <t>小計
①＋②</t>
    <phoneticPr fontId="2"/>
  </si>
  <si>
    <t>提案者</t>
    <rPh sb="0" eb="3">
      <t>テイアンシャ</t>
    </rPh>
    <phoneticPr fontId="2"/>
  </si>
  <si>
    <t>評価委員</t>
    <rPh sb="0" eb="2">
      <t>ヒョウカ</t>
    </rPh>
    <rPh sb="2" eb="4">
      <t>イイン</t>
    </rPh>
    <phoneticPr fontId="2"/>
  </si>
  <si>
    <t>合計 / 小計
①</t>
  </si>
  <si>
    <t>合計 / 小計
②</t>
  </si>
  <si>
    <t>合計 / 小計
①＋②</t>
  </si>
  <si>
    <t>山口
拓己</t>
    <rPh sb="0" eb="2">
      <t>ヤマグチ</t>
    </rPh>
    <rPh sb="3" eb="5">
      <t>タクミ</t>
    </rPh>
    <phoneticPr fontId="2"/>
  </si>
  <si>
    <t>福井
康介</t>
    <rPh sb="0" eb="2">
      <t>フクイ</t>
    </rPh>
    <rPh sb="3" eb="5">
      <t>コウスケ</t>
    </rPh>
    <phoneticPr fontId="2"/>
  </si>
  <si>
    <t>矢野
真知子</t>
    <rPh sb="0" eb="2">
      <t>ヤノ</t>
    </rPh>
    <rPh sb="3" eb="6">
      <t>マチコ</t>
    </rPh>
    <phoneticPr fontId="2"/>
  </si>
  <si>
    <t>内浦
有美</t>
    <rPh sb="0" eb="2">
      <t>ウチウラ</t>
    </rPh>
    <rPh sb="3" eb="5">
      <t>ユミ</t>
    </rPh>
    <phoneticPr fontId="2"/>
  </si>
  <si>
    <t>廣地
学</t>
    <rPh sb="0" eb="2">
      <t>ヒロチ</t>
    </rPh>
    <rPh sb="3" eb="4">
      <t>マナブ</t>
    </rPh>
    <phoneticPr fontId="2"/>
  </si>
  <si>
    <t>基本フレームの推計と将来予測</t>
    <rPh sb="0" eb="2">
      <t>キホン</t>
    </rPh>
    <rPh sb="7" eb="9">
      <t>スイケイ</t>
    </rPh>
    <rPh sb="10" eb="12">
      <t>ショウライ</t>
    </rPh>
    <rPh sb="12" eb="14">
      <t>ヨソク</t>
    </rPh>
    <phoneticPr fontId="2"/>
  </si>
  <si>
    <t>アンケート調査、アフターコロナの動向調査・分析及び国・愛知県の動向調査</t>
    <rPh sb="5" eb="7">
      <t>チョウサ</t>
    </rPh>
    <rPh sb="16" eb="18">
      <t>ドウコウ</t>
    </rPh>
    <rPh sb="18" eb="20">
      <t>チョウサ</t>
    </rPh>
    <rPh sb="21" eb="23">
      <t>ブンセキ</t>
    </rPh>
    <rPh sb="23" eb="24">
      <t>オヨ</t>
    </rPh>
    <rPh sb="25" eb="26">
      <t>クニ</t>
    </rPh>
    <rPh sb="27" eb="30">
      <t>アイチケン</t>
    </rPh>
    <rPh sb="31" eb="33">
      <t>ドウコウ</t>
    </rPh>
    <rPh sb="33" eb="35">
      <t>チョウサ</t>
    </rPh>
    <phoneticPr fontId="2"/>
  </si>
  <si>
    <t>国の総合戦略、ＳＤＧｓ等との関係性の整理及び一体化の支援</t>
    <rPh sb="0" eb="1">
      <t>クニ</t>
    </rPh>
    <rPh sb="2" eb="4">
      <t>ソウゴウ</t>
    </rPh>
    <rPh sb="4" eb="6">
      <t>センリャク</t>
    </rPh>
    <rPh sb="11" eb="12">
      <t>トウ</t>
    </rPh>
    <rPh sb="14" eb="17">
      <t>カンケイセイ</t>
    </rPh>
    <rPh sb="18" eb="20">
      <t>セイリ</t>
    </rPh>
    <rPh sb="20" eb="21">
      <t>オヨ</t>
    </rPh>
    <rPh sb="22" eb="25">
      <t>イッタイカ</t>
    </rPh>
    <rPh sb="26" eb="28">
      <t>シエン</t>
    </rPh>
    <phoneticPr fontId="2"/>
  </si>
  <si>
    <t>市民ワークショップの運営補助</t>
    <rPh sb="0" eb="2">
      <t>シミン</t>
    </rPh>
    <rPh sb="10" eb="12">
      <t>ウンエイ</t>
    </rPh>
    <rPh sb="12" eb="14">
      <t>ホジョ</t>
    </rPh>
    <phoneticPr fontId="2"/>
  </si>
  <si>
    <t>市民会議の運営補助</t>
    <phoneticPr fontId="2"/>
  </si>
  <si>
    <t>第６次豊橋市総合計画後期基本計画策定基礎調査等作業委託業務
提案内容及び評価項目対応ページ一覧</t>
    <phoneticPr fontId="2"/>
  </si>
  <si>
    <t>（様式４）</t>
    <rPh sb="1" eb="3">
      <t>ヨウシキ</t>
    </rPh>
    <phoneticPr fontId="2"/>
  </si>
  <si>
    <t>提案内容の概要</t>
    <rPh sb="0" eb="2">
      <t>テイアン</t>
    </rPh>
    <rPh sb="2" eb="4">
      <t>ナイヨウ</t>
    </rPh>
    <rPh sb="5" eb="7">
      <t>ガイヨウ</t>
    </rPh>
    <phoneticPr fontId="2"/>
  </si>
  <si>
    <t>提案書
ページ番号</t>
    <rPh sb="0" eb="3">
      <t>テイアンショ</t>
    </rPh>
    <rPh sb="7" eb="9">
      <t>バンゴウ</t>
    </rPh>
    <phoneticPr fontId="2"/>
  </si>
  <si>
    <t>※本様式（A4用紙　１枚）に収めてください。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</si>
</sst>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b/>
      <sz val="14"/>
      <name val="ＭＳ ゴシック"/>
      <family val="3"/>
      <charset val="128"/>
    </font>
    <font>
      <sz val="11"/>
      <name val="ＭＳ ゴシック"/>
      <family val="3"/>
      <charset val="128"/>
    </font>
    <font>
      <sz val="12"/>
      <name val="ＭＳ ゴシック"/>
      <family val="3"/>
      <charset val="128"/>
    </font>
    <font>
      <sz val="14"/>
      <name val="ＭＳ ゴシック"/>
      <family val="3"/>
      <charset val="128"/>
    </font>
    <font>
      <sz val="12"/>
      <name val="ＭＳ 明朝"/>
      <family val="1"/>
      <charset val="128"/>
    </font>
    <font>
      <sz val="11"/>
      <name val="ＭＳ 明朝"/>
      <family val="1"/>
      <charset val="128"/>
    </font>
    <font>
      <sz val="14"/>
      <name val="ＭＳ 明朝"/>
      <family val="1"/>
      <charset val="128"/>
    </font>
    <font>
      <b/>
      <u/>
      <sz val="14"/>
      <name val="ＭＳ ゴシック"/>
      <family val="3"/>
      <charset val="128"/>
    </font>
    <font>
      <b/>
      <sz val="16"/>
      <name val="ＭＳ ゴシック"/>
      <family val="3"/>
      <charset val="128"/>
    </font>
    <font>
      <sz val="10"/>
      <name val="ＭＳ Ｐゴシック"/>
      <family val="3"/>
      <charset val="128"/>
    </font>
    <font>
      <sz val="18"/>
      <name val="ＭＳ ゴシック"/>
      <family val="3"/>
      <charset val="128"/>
    </font>
    <font>
      <b/>
      <sz val="14"/>
      <name val="ＭＳ Ｐゴシック"/>
      <family val="3"/>
      <charset val="128"/>
    </font>
    <font>
      <sz val="9"/>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CCFFFF"/>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s>
  <borders count="22">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right style="hair">
        <color auto="1"/>
      </right>
      <top/>
      <bottom style="hair">
        <color auto="1"/>
      </bottom>
      <diagonal/>
    </border>
    <border>
      <left style="hair">
        <color auto="1"/>
      </left>
      <right/>
      <top/>
      <bottom style="hair">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bottom/>
      <diagonal/>
    </border>
    <border>
      <left style="hair">
        <color auto="1"/>
      </left>
      <right style="hair">
        <color auto="1"/>
      </right>
      <top/>
      <bottom style="hair">
        <color auto="1"/>
      </bottom>
      <diagonal/>
    </border>
    <border>
      <left style="medium">
        <color indexed="64"/>
      </left>
      <right/>
      <top style="medium">
        <color indexed="64"/>
      </top>
      <bottom style="medium">
        <color indexed="64"/>
      </bottom>
      <diagonal/>
    </border>
    <border>
      <left/>
      <right style="hair">
        <color auto="1"/>
      </right>
      <top/>
      <bottom/>
      <diagonal/>
    </border>
    <border>
      <left/>
      <right style="hair">
        <color auto="1"/>
      </right>
      <top style="medium">
        <color indexed="64"/>
      </top>
      <bottom style="medium">
        <color auto="1"/>
      </bottom>
      <diagonal/>
    </border>
  </borders>
  <cellStyleXfs count="7">
    <xf numFmtId="0" fontId="0" fillId="0" borderId="0">
      <alignment vertical="center"/>
    </xf>
    <xf numFmtId="0" fontId="4" fillId="0" borderId="0">
      <alignment vertical="center"/>
    </xf>
    <xf numFmtId="0" fontId="3" fillId="0" borderId="0"/>
    <xf numFmtId="38" fontId="3" fillId="0" borderId="0" applyFont="0" applyFill="0" applyBorder="0" applyAlignment="0" applyProtection="0"/>
    <xf numFmtId="0" fontId="1" fillId="0" borderId="0">
      <alignment vertical="center"/>
    </xf>
    <xf numFmtId="0" fontId="3" fillId="0" borderId="0">
      <alignment vertical="center"/>
    </xf>
    <xf numFmtId="38" fontId="14" fillId="0" borderId="0" applyFont="0" applyFill="0" applyBorder="0" applyAlignment="0" applyProtection="0">
      <alignment vertical="center"/>
    </xf>
  </cellStyleXfs>
  <cellXfs count="120">
    <xf numFmtId="0" fontId="0" fillId="0" borderId="0" xfId="0">
      <alignment vertical="center"/>
    </xf>
    <xf numFmtId="0" fontId="6" fillId="2" borderId="0" xfId="2" applyFont="1" applyFill="1" applyAlignment="1">
      <alignment vertical="center" wrapText="1"/>
    </xf>
    <xf numFmtId="0" fontId="6" fillId="0" borderId="0" xfId="2" applyFont="1" applyFill="1" applyAlignment="1">
      <alignment vertical="center" wrapText="1"/>
    </xf>
    <xf numFmtId="0" fontId="5" fillId="2" borderId="0" xfId="2" applyFont="1" applyFill="1" applyAlignment="1">
      <alignment vertical="center" wrapText="1"/>
    </xf>
    <xf numFmtId="0" fontId="9" fillId="2" borderId="0" xfId="2" applyFont="1" applyFill="1" applyAlignment="1">
      <alignment vertical="center" wrapText="1"/>
    </xf>
    <xf numFmtId="0" fontId="10" fillId="2" borderId="0" xfId="2" applyFont="1" applyFill="1" applyAlignment="1">
      <alignment vertical="center" wrapText="1"/>
    </xf>
    <xf numFmtId="0" fontId="9" fillId="2" borderId="1" xfId="0" applyFont="1" applyFill="1" applyBorder="1" applyAlignment="1">
      <alignment horizontal="center" vertical="center" wrapText="1"/>
    </xf>
    <xf numFmtId="0" fontId="9" fillId="2" borderId="8" xfId="0" applyFont="1" applyFill="1" applyBorder="1" applyAlignment="1">
      <alignment horizontal="left" vertical="center" wrapText="1"/>
    </xf>
    <xf numFmtId="0" fontId="9" fillId="2" borderId="8" xfId="0" applyFont="1" applyFill="1" applyBorder="1" applyAlignment="1">
      <alignment horizontal="center" vertical="center" wrapText="1"/>
    </xf>
    <xf numFmtId="0" fontId="9" fillId="2" borderId="1" xfId="0" applyFont="1" applyFill="1" applyBorder="1" applyAlignment="1">
      <alignment vertical="center" wrapText="1"/>
    </xf>
    <xf numFmtId="0" fontId="9" fillId="4" borderId="1" xfId="0" applyFont="1" applyFill="1" applyBorder="1" applyAlignment="1">
      <alignment horizontal="center" vertical="center" wrapText="1"/>
    </xf>
    <xf numFmtId="0" fontId="5" fillId="2" borderId="0" xfId="2" applyFont="1" applyFill="1" applyAlignment="1">
      <alignment horizontal="center" vertical="center" wrapText="1"/>
    </xf>
    <xf numFmtId="0" fontId="8" fillId="0" borderId="1" xfId="0" applyFont="1" applyFill="1" applyBorder="1" applyAlignment="1">
      <alignment horizontal="center" vertical="center" wrapText="1"/>
    </xf>
    <xf numFmtId="0" fontId="7" fillId="4" borderId="1" xfId="2"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2" applyFont="1" applyFill="1" applyBorder="1" applyAlignment="1">
      <alignment horizontal="center" vertical="center" wrapText="1"/>
    </xf>
    <xf numFmtId="0" fontId="8" fillId="0" borderId="1" xfId="0" applyFont="1" applyFill="1" applyBorder="1" applyAlignment="1">
      <alignment vertical="center" wrapText="1"/>
    </xf>
    <xf numFmtId="0" fontId="5" fillId="3" borderId="1" xfId="2" applyFont="1" applyFill="1" applyBorder="1" applyAlignment="1">
      <alignment vertical="center" wrapText="1"/>
    </xf>
    <xf numFmtId="0" fontId="8" fillId="2" borderId="0" xfId="2" applyFont="1" applyFill="1" applyAlignment="1">
      <alignment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5" fillId="2" borderId="0" xfId="2" applyFont="1" applyFill="1" applyBorder="1" applyAlignment="1">
      <alignment horizontal="left" vertical="center" wrapText="1"/>
    </xf>
    <xf numFmtId="0" fontId="7" fillId="2" borderId="11" xfId="2" applyFont="1" applyFill="1" applyBorder="1" applyAlignment="1">
      <alignment horizontal="center" vertical="center" wrapText="1"/>
    </xf>
    <xf numFmtId="38" fontId="0" fillId="3" borderId="1" xfId="6" applyFont="1" applyFill="1" applyBorder="1" applyAlignment="1">
      <alignment horizontal="center" vertical="center"/>
    </xf>
    <xf numFmtId="38" fontId="6" fillId="2" borderId="0" xfId="6" applyFont="1" applyFill="1" applyAlignment="1">
      <alignment vertical="center" wrapText="1"/>
    </xf>
    <xf numFmtId="38" fontId="15" fillId="2" borderId="0" xfId="6" applyFont="1" applyFill="1" applyAlignment="1">
      <alignment vertical="center" wrapText="1"/>
    </xf>
    <xf numFmtId="38" fontId="0" fillId="3" borderId="1" xfId="6" applyFont="1" applyFill="1" applyBorder="1">
      <alignment vertical="center"/>
    </xf>
    <xf numFmtId="38" fontId="0" fillId="0" borderId="1" xfId="6" applyFont="1" applyBorder="1">
      <alignment vertical="center"/>
    </xf>
    <xf numFmtId="0" fontId="0" fillId="7" borderId="1" xfId="0" applyFill="1" applyBorder="1" applyAlignment="1">
      <alignment horizontal="center" vertical="center"/>
    </xf>
    <xf numFmtId="38" fontId="0" fillId="7" borderId="1" xfId="6" applyFont="1" applyFill="1" applyBorder="1" applyAlignment="1">
      <alignment horizontal="center" vertical="center"/>
    </xf>
    <xf numFmtId="0" fontId="0" fillId="0" borderId="0" xfId="0" applyAlignment="1">
      <alignment vertical="center" wrapText="1"/>
    </xf>
    <xf numFmtId="0" fontId="0" fillId="0" borderId="0" xfId="0" pivotButton="1" applyAlignment="1">
      <alignment vertical="center" wrapText="1"/>
    </xf>
    <xf numFmtId="0" fontId="0" fillId="0" borderId="0" xfId="0" applyAlignment="1">
      <alignment horizontal="left" vertical="center" wrapText="1"/>
    </xf>
    <xf numFmtId="0" fontId="0" fillId="0" borderId="0" xfId="0" applyNumberFormat="1" applyAlignment="1">
      <alignment vertical="center" wrapText="1"/>
    </xf>
    <xf numFmtId="0" fontId="0" fillId="5" borderId="1" xfId="0" applyFill="1" applyBorder="1" applyAlignment="1">
      <alignment horizontal="center" vertical="center" wrapText="1"/>
    </xf>
    <xf numFmtId="0" fontId="0" fillId="3" borderId="1" xfId="0" applyFill="1" applyBorder="1" applyAlignment="1">
      <alignment horizontal="center" vertical="center" wrapText="1"/>
    </xf>
    <xf numFmtId="38" fontId="0" fillId="3" borderId="1" xfId="6" applyFont="1" applyFill="1" applyBorder="1" applyAlignment="1">
      <alignment horizontal="center" vertical="center" wrapText="1"/>
    </xf>
    <xf numFmtId="38" fontId="0" fillId="0" borderId="1" xfId="6" applyFont="1" applyBorder="1" applyAlignment="1">
      <alignment vertical="center" wrapText="1"/>
    </xf>
    <xf numFmtId="38" fontId="0" fillId="3" borderId="1" xfId="6" applyFont="1" applyFill="1" applyBorder="1" applyAlignment="1">
      <alignment vertical="center" wrapText="1"/>
    </xf>
    <xf numFmtId="0" fontId="17" fillId="7" borderId="1" xfId="0" applyFont="1" applyFill="1" applyBorder="1" applyAlignment="1">
      <alignment horizontal="center" vertical="center" wrapText="1"/>
    </xf>
    <xf numFmtId="38" fontId="17" fillId="7" borderId="1" xfId="6" applyFont="1" applyFill="1" applyBorder="1" applyAlignment="1">
      <alignment horizontal="center" vertical="center" wrapText="1"/>
    </xf>
    <xf numFmtId="0" fontId="17" fillId="0" borderId="0" xfId="0" applyFont="1" applyAlignment="1">
      <alignment vertical="center" wrapText="1"/>
    </xf>
    <xf numFmtId="40" fontId="0" fillId="0" borderId="1" xfId="6" applyNumberFormat="1" applyFont="1" applyBorder="1">
      <alignment vertical="center"/>
    </xf>
    <xf numFmtId="40" fontId="0" fillId="3" borderId="1" xfId="6" applyNumberFormat="1" applyFont="1" applyFill="1" applyBorder="1" applyAlignment="1">
      <alignment vertical="center"/>
    </xf>
    <xf numFmtId="2" fontId="0" fillId="0" borderId="0" xfId="0" applyNumberFormat="1" applyAlignment="1">
      <alignment vertical="center" wrapText="1"/>
    </xf>
    <xf numFmtId="40" fontId="0" fillId="0" borderId="1" xfId="6" applyNumberFormat="1" applyFont="1" applyBorder="1" applyAlignment="1">
      <alignment vertical="center" wrapText="1"/>
    </xf>
    <xf numFmtId="40" fontId="0" fillId="3" borderId="1" xfId="6" applyNumberFormat="1" applyFont="1" applyFill="1" applyBorder="1" applyAlignment="1">
      <alignment vertical="center" wrapText="1"/>
    </xf>
    <xf numFmtId="2" fontId="15" fillId="2" borderId="0" xfId="6" applyNumberFormat="1" applyFont="1" applyFill="1" applyAlignment="1">
      <alignment vertical="center" wrapText="1"/>
    </xf>
    <xf numFmtId="0" fontId="0" fillId="4" borderId="1" xfId="0" applyFill="1" applyBorder="1" applyAlignment="1">
      <alignment horizontal="center" vertical="center" shrinkToFit="1"/>
    </xf>
    <xf numFmtId="0" fontId="0" fillId="5"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wrapText="1" shrinkToFit="1"/>
    </xf>
    <xf numFmtId="0" fontId="0" fillId="0" borderId="0" xfId="0" applyFill="1" applyBorder="1" applyAlignment="1">
      <alignment vertical="center" wrapText="1" shrinkToFit="1"/>
    </xf>
    <xf numFmtId="0" fontId="9" fillId="2" borderId="1" xfId="0" applyFont="1" applyFill="1" applyBorder="1" applyAlignment="1">
      <alignment vertical="center" wrapText="1"/>
    </xf>
    <xf numFmtId="0" fontId="9" fillId="2" borderId="8" xfId="0" applyFont="1" applyFill="1" applyBorder="1" applyAlignment="1">
      <alignment horizontal="left" vertical="top" wrapText="1"/>
    </xf>
    <xf numFmtId="0" fontId="9" fillId="2" borderId="1" xfId="0" applyFont="1" applyFill="1" applyBorder="1" applyAlignment="1">
      <alignment horizontal="left" vertical="top" wrapText="1"/>
    </xf>
    <xf numFmtId="0" fontId="11" fillId="2" borderId="0" xfId="2" applyFont="1" applyFill="1" applyAlignment="1">
      <alignment horizontal="center" vertical="center" wrapText="1"/>
    </xf>
    <xf numFmtId="0" fontId="9" fillId="2" borderId="6" xfId="2"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1" xfId="0" applyFont="1" applyFill="1" applyBorder="1" applyAlignment="1">
      <alignment vertical="center" wrapText="1"/>
    </xf>
    <xf numFmtId="0" fontId="11" fillId="2" borderId="0" xfId="2" applyFont="1" applyFill="1" applyBorder="1" applyAlignment="1">
      <alignment horizontal="left" vertical="center" wrapText="1"/>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0" fillId="4" borderId="1" xfId="0" applyFill="1" applyBorder="1" applyAlignment="1">
      <alignment horizontal="center" vertical="center" shrinkToFit="1"/>
    </xf>
    <xf numFmtId="0" fontId="0" fillId="0" borderId="1" xfId="0" applyBorder="1" applyAlignment="1">
      <alignment horizontal="center" vertical="center" wrapText="1"/>
    </xf>
    <xf numFmtId="0" fontId="0" fillId="0" borderId="1" xfId="0" applyBorder="1" applyAlignment="1">
      <alignment horizontal="center" vertical="center" textRotation="255"/>
    </xf>
    <xf numFmtId="0" fontId="0" fillId="6" borderId="1" xfId="0" applyFont="1" applyFill="1" applyBorder="1" applyAlignment="1">
      <alignment horizontal="distributed" vertical="center" wrapText="1" indent="50" shrinkToFit="1"/>
    </xf>
    <xf numFmtId="0" fontId="0" fillId="3" borderId="1" xfId="0" applyFill="1" applyBorder="1" applyAlignment="1">
      <alignment horizontal="center" vertical="center" textRotation="255"/>
    </xf>
    <xf numFmtId="0" fontId="13" fillId="2" borderId="0" xfId="2" applyFont="1" applyFill="1" applyAlignment="1">
      <alignment horizontal="center" vertical="center" wrapText="1"/>
    </xf>
    <xf numFmtId="0" fontId="7" fillId="2" borderId="11"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5" fillId="2" borderId="6" xfId="2" applyFont="1" applyFill="1" applyBorder="1" applyAlignment="1">
      <alignment horizontal="left" vertical="center" wrapText="1"/>
    </xf>
    <xf numFmtId="0" fontId="5" fillId="2" borderId="0" xfId="2" applyFont="1" applyFill="1" applyBorder="1" applyAlignment="1">
      <alignment horizontal="left" vertical="center" wrapText="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2" xfId="2" applyFont="1" applyFill="1" applyBorder="1" applyAlignment="1">
      <alignment horizontal="center" vertical="center" wrapText="1"/>
    </xf>
    <xf numFmtId="0" fontId="8" fillId="4" borderId="10" xfId="2" applyFont="1" applyFill="1" applyBorder="1" applyAlignment="1">
      <alignment horizontal="center" vertical="center" wrapText="1"/>
    </xf>
    <xf numFmtId="0" fontId="8" fillId="4" borderId="7" xfId="2" applyFont="1" applyFill="1" applyBorder="1" applyAlignment="1">
      <alignment horizontal="center" vertical="center" wrapText="1"/>
    </xf>
    <xf numFmtId="0" fontId="8" fillId="4" borderId="8" xfId="2" applyFont="1" applyFill="1" applyBorder="1" applyAlignment="1">
      <alignment horizontal="center" vertical="center" wrapText="1"/>
    </xf>
    <xf numFmtId="0" fontId="8" fillId="4" borderId="9" xfId="2" applyFont="1" applyFill="1" applyBorder="1" applyAlignment="1">
      <alignment horizontal="center" vertical="center" wrapText="1"/>
    </xf>
    <xf numFmtId="0" fontId="8" fillId="4" borderId="18" xfId="2"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top" wrapText="1"/>
    </xf>
    <xf numFmtId="0" fontId="8" fillId="0" borderId="1" xfId="0" applyFont="1" applyFill="1" applyBorder="1" applyAlignment="1">
      <alignment horizontal="left" vertical="top" wrapText="1"/>
    </xf>
    <xf numFmtId="0" fontId="5" fillId="3" borderId="1" xfId="2" applyFont="1" applyFill="1" applyBorder="1" applyAlignment="1">
      <alignment horizontal="center" vertical="center" wrapText="1"/>
    </xf>
    <xf numFmtId="0" fontId="16" fillId="0" borderId="1" xfId="0" applyFont="1" applyBorder="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vertical="top" wrapText="1"/>
    </xf>
    <xf numFmtId="0" fontId="5" fillId="4" borderId="1" xfId="2" applyFont="1" applyFill="1" applyBorder="1" applyAlignment="1">
      <alignment horizontal="center" vertical="center" wrapText="1"/>
    </xf>
    <xf numFmtId="0" fontId="5" fillId="5" borderId="1" xfId="2" applyFont="1" applyFill="1" applyBorder="1" applyAlignment="1">
      <alignment horizontal="center" vertical="center" wrapText="1"/>
    </xf>
    <xf numFmtId="2" fontId="5" fillId="3" borderId="1" xfId="2" applyNumberFormat="1" applyFont="1" applyFill="1" applyBorder="1" applyAlignment="1">
      <alignment horizontal="center" vertical="center" wrapText="1"/>
    </xf>
    <xf numFmtId="0" fontId="5" fillId="6" borderId="19" xfId="2" applyFont="1" applyFill="1" applyBorder="1" applyAlignment="1">
      <alignment horizontal="center" vertical="center" wrapText="1"/>
    </xf>
    <xf numFmtId="0" fontId="5" fillId="6" borderId="15" xfId="2" applyFont="1" applyFill="1" applyBorder="1" applyAlignment="1">
      <alignment horizontal="center" vertical="center" wrapText="1"/>
    </xf>
    <xf numFmtId="0" fontId="5" fillId="6" borderId="21" xfId="2" applyFont="1" applyFill="1" applyBorder="1" applyAlignment="1">
      <alignment horizontal="center" vertical="center" wrapText="1"/>
    </xf>
    <xf numFmtId="2" fontId="5" fillId="3" borderId="14" xfId="2" applyNumberFormat="1" applyFont="1" applyFill="1" applyBorder="1" applyAlignment="1">
      <alignment horizontal="center" vertical="center" wrapText="1"/>
    </xf>
    <xf numFmtId="0" fontId="5" fillId="3" borderId="15" xfId="2" applyFont="1" applyFill="1" applyBorder="1" applyAlignment="1">
      <alignment horizontal="center" vertical="center" wrapText="1"/>
    </xf>
    <xf numFmtId="0" fontId="5" fillId="3" borderId="16" xfId="2" applyFont="1" applyFill="1" applyBorder="1" applyAlignment="1">
      <alignment horizontal="center" vertical="center" wrapText="1"/>
    </xf>
    <xf numFmtId="0" fontId="8" fillId="5" borderId="1" xfId="2" applyFont="1" applyFill="1" applyBorder="1" applyAlignment="1">
      <alignment horizontal="center" vertical="center" wrapText="1"/>
    </xf>
    <xf numFmtId="0" fontId="8" fillId="2" borderId="1" xfId="2" applyFont="1" applyFill="1" applyBorder="1" applyAlignment="1">
      <alignment horizontal="left" vertical="center" wrapText="1"/>
    </xf>
    <xf numFmtId="0" fontId="8" fillId="2" borderId="1" xfId="2" applyFont="1" applyFill="1" applyBorder="1" applyAlignment="1">
      <alignment vertical="center" wrapText="1"/>
    </xf>
    <xf numFmtId="0" fontId="8" fillId="2" borderId="1" xfId="2" applyFont="1" applyFill="1" applyBorder="1" applyAlignment="1">
      <alignment horizontal="center" vertical="center" wrapText="1"/>
    </xf>
    <xf numFmtId="0" fontId="0" fillId="4" borderId="1" xfId="0" applyFill="1" applyBorder="1" applyAlignment="1">
      <alignment horizontal="center" vertical="center" wrapText="1" shrinkToFit="1"/>
    </xf>
    <xf numFmtId="0" fontId="17" fillId="4" borderId="1" xfId="0" applyFont="1" applyFill="1" applyBorder="1" applyAlignment="1">
      <alignment horizontal="center" vertical="center" wrapText="1" shrinkToFit="1"/>
    </xf>
    <xf numFmtId="0" fontId="0" fillId="6" borderId="1" xfId="0" applyFill="1" applyBorder="1" applyAlignment="1">
      <alignment horizontal="distributed" vertical="center" wrapText="1" indent="50" shrinkToFit="1"/>
    </xf>
    <xf numFmtId="0" fontId="0" fillId="0" borderId="1" xfId="0" applyBorder="1" applyAlignment="1">
      <alignment horizontal="center" vertical="center" textRotation="255" wrapText="1"/>
    </xf>
    <xf numFmtId="0" fontId="0" fillId="3" borderId="1" xfId="0" applyFill="1" applyBorder="1" applyAlignment="1">
      <alignment horizontal="center" vertical="center" textRotation="255"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10" fillId="2" borderId="4" xfId="2" applyFont="1" applyFill="1" applyBorder="1" applyAlignment="1">
      <alignment horizontal="left" vertical="center" wrapText="1"/>
    </xf>
  </cellXfs>
  <cellStyles count="7">
    <cellStyle name="桁区切り" xfId="6" builtinId="6"/>
    <cellStyle name="桁区切り 2" xfId="3"/>
    <cellStyle name="標準" xfId="0" builtinId="0"/>
    <cellStyle name="標準 2" xfId="1"/>
    <cellStyle name="標準 3" xfId="2"/>
    <cellStyle name="標準 4" xfId="4"/>
    <cellStyle name="標準 5" xfId="5"/>
  </cellStyles>
  <dxfs count="58">
    <dxf>
      <numFmt numFmtId="2" formatCode="0.00"/>
    </dxf>
    <dxf>
      <numFmt numFmtId="176" formatCode="0.0"/>
    </dxf>
    <dxf>
      <numFmt numFmtId="2" formatCode="0.00"/>
    </dxf>
    <dxf>
      <numFmt numFmtId="176" formatCode="0.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color rgb="FF9C0006"/>
      </font>
      <fill>
        <patternFill>
          <bgColor rgb="FFFFC7CE"/>
        </patternFill>
      </fill>
    </dxf>
    <dxf>
      <font>
        <color rgb="FF9C0006"/>
      </font>
      <fill>
        <patternFill>
          <bgColor rgb="FFFFC7CE"/>
        </patternFill>
      </fill>
    </dxf>
    <dxf>
      <font>
        <color rgb="FF006100"/>
      </font>
      <fill>
        <patternFill>
          <bgColor rgb="FFC6EFCE"/>
        </patternFill>
      </fill>
    </dxf>
    <dxf>
      <alignment wrapText="1" readingOrder="0"/>
    </dxf>
    <dxf>
      <alignment wrapText="1" readingOrder="0"/>
    </dxf>
    <dxf>
      <alignment wrapText="1" readingOrder="0"/>
    </dxf>
    <dxf>
      <alignment wrapText="1" readingOrder="0"/>
    </dxf>
    <dxf>
      <alignment wrapText="1" readingOrder="0"/>
    </dxf>
    <dxf>
      <alignment wrapText="1" readingOrder="0"/>
    </dxf>
    <dxf>
      <numFmt numFmtId="2" formatCode="0.00"/>
    </dxf>
    <dxf>
      <numFmt numFmtId="176" formatCode="0.0"/>
    </dxf>
    <dxf>
      <numFmt numFmtId="2" formatCode="0.0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s>
  <tableStyles count="0" defaultTableStyle="TableStyleMedium9" defaultPivotStyle="PivotStyleLight16"/>
  <colors>
    <mruColors>
      <color rgb="FFCCFFFF"/>
      <color rgb="FFCCFF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4.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r:id="rId1" refreshedBy="作成者" refreshedDate="44782.822464004632" createdVersion="6" refreshedVersion="6" minRefreshableVersion="3" recordCount="25">
  <cacheSource type="worksheet">
    <worksheetSource ref="B7:Q32" sheet="（委員ごと集計）"/>
  </cacheSource>
  <cacheFields count="16">
    <cacheField name="提案者" numFmtId="0">
      <sharedItems count="5">
        <s v="A"/>
        <s v="B"/>
        <s v="C"/>
        <s v="D"/>
        <s v="E"/>
      </sharedItems>
    </cacheField>
    <cacheField name="実施体制" numFmtId="38">
      <sharedItems containsString="0" containsBlank="1" containsNumber="1" containsInteger="1" minValue="0" maxValue="0"/>
    </cacheField>
    <cacheField name="実施方法" numFmtId="38">
      <sharedItems containsString="0" containsBlank="1" containsNumber="1" containsInteger="1" minValue="0" maxValue="0"/>
    </cacheField>
    <cacheField name="計画・工程" numFmtId="38">
      <sharedItems containsString="0" containsBlank="1" containsNumber="1" containsInteger="1" minValue="0" maxValue="0"/>
    </cacheField>
    <cacheField name="柔軟性" numFmtId="38">
      <sharedItems containsString="0" containsBlank="1" containsNumber="1" containsInteger="1" minValue="0" maxValue="0"/>
    </cacheField>
    <cacheField name="実績・適格性" numFmtId="38">
      <sharedItems containsString="0" containsBlank="1" containsNumber="1" containsInteger="1" minValue="0" maxValue="0"/>
    </cacheField>
    <cacheField name="趣旨・目的" numFmtId="38">
      <sharedItems containsString="0" containsBlank="1" containsNumber="1" containsInteger="1" minValue="0" maxValue="0"/>
    </cacheField>
    <cacheField name="分析・整理" numFmtId="38">
      <sharedItems containsString="0" containsBlank="1" containsNumber="1" containsInteger="1" minValue="0" maxValue="0"/>
    </cacheField>
    <cacheField name="コンセプト・手法" numFmtId="38">
      <sharedItems containsString="0" containsBlank="1" containsNumber="1" containsInteger="1" minValue="0" maxValue="0"/>
    </cacheField>
    <cacheField name="効果・効率" numFmtId="38">
      <sharedItems containsString="0" containsBlank="1" containsNumber="1" containsInteger="1" minValue="0" maxValue="0"/>
    </cacheField>
    <cacheField name="ターゲット意識" numFmtId="38">
      <sharedItems containsString="0" containsBlank="1" containsNumber="1" containsInteger="1" minValue="0" maxValue="0"/>
    </cacheField>
    <cacheField name="浸透効果" numFmtId="38">
      <sharedItems containsString="0" containsBlank="1" containsNumber="1" containsInteger="1" minValue="0" maxValue="0"/>
    </cacheField>
    <cacheField name="波及効果" numFmtId="38">
      <sharedItems containsString="0" containsBlank="1" containsNumber="1" containsInteger="1" minValue="0" maxValue="0"/>
    </cacheField>
    <cacheField name="小計" numFmtId="38">
      <sharedItems containsSemiMixedTypes="0" containsString="0" containsNumber="1" containsInteger="1" minValue="0" maxValue="0"/>
    </cacheField>
    <cacheField name="価格評価" numFmtId="40">
      <sharedItems containsString="0" containsBlank="1" containsNumber="1" containsInteger="1" minValue="0" maxValue="0"/>
    </cacheField>
    <cacheField name="合計" numFmtId="40">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作成者" refreshedDate="44786.063425925924" createdVersion="6" refreshedVersion="6" minRefreshableVersion="3" recordCount="25">
  <cacheSource type="worksheet">
    <worksheetSource ref="B8:L33" sheet="（委員ごと集計2）"/>
  </cacheSource>
  <cacheFields count="11">
    <cacheField name="提案者" numFmtId="0">
      <sharedItems count="5">
        <s v="A"/>
        <s v="B"/>
        <s v="C"/>
        <s v="D"/>
        <s v="E"/>
      </sharedItems>
    </cacheField>
    <cacheField name="実施体制①" numFmtId="38">
      <sharedItems containsString="0" containsBlank="1" containsNumber="1" containsInteger="1" minValue="0" maxValue="0"/>
    </cacheField>
    <cacheField name="実施体制②" numFmtId="38">
      <sharedItems containsString="0" containsBlank="1" containsNumber="1" containsInteger="1" minValue="0" maxValue="0"/>
    </cacheField>
    <cacheField name="実施方法①" numFmtId="38">
      <sharedItems containsString="0" containsBlank="1" containsNumber="1" containsInteger="1" minValue="0" maxValue="0"/>
    </cacheField>
    <cacheField name="実施方法②" numFmtId="38">
      <sharedItems containsString="0" containsBlank="1" containsNumber="1" containsInteger="1" minValue="0" maxValue="0"/>
    </cacheField>
    <cacheField name="計画・工程①" numFmtId="38">
      <sharedItems containsString="0" containsBlank="1" containsNumber="1" containsInteger="1" minValue="0" maxValue="0"/>
    </cacheField>
    <cacheField name="計画・工程②" numFmtId="38">
      <sharedItems containsString="0" containsBlank="1" containsNumber="1" containsInteger="1" minValue="0" maxValue="0"/>
    </cacheField>
    <cacheField name="柔軟性①" numFmtId="38">
      <sharedItems containsString="0" containsBlank="1" containsNumber="1" containsInteger="1" minValue="0" maxValue="0"/>
    </cacheField>
    <cacheField name="柔軟性②" numFmtId="38">
      <sharedItems containsString="0" containsBlank="1" containsNumber="1" containsInteger="1" minValue="0" maxValue="0"/>
    </cacheField>
    <cacheField name="実績・適格性①" numFmtId="38">
      <sharedItems containsString="0" containsBlank="1" containsNumber="1" containsInteger="1" minValue="0" maxValue="0"/>
    </cacheField>
    <cacheField name="実績・適格性②" numFmtId="38">
      <sharedItems containsString="0" containsBlank="1"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作成者" refreshedDate="44786.063465162035" createdVersion="6" refreshedVersion="6" minRefreshableVersion="3" recordCount="25">
  <cacheSource type="worksheet">
    <worksheetSource ref="B8:AC33" sheet="（委員ごと集計2）"/>
  </cacheSource>
  <cacheFields count="28">
    <cacheField name="提案者" numFmtId="0">
      <sharedItems count="5">
        <s v="A"/>
        <s v="B"/>
        <s v="C"/>
        <s v="D"/>
        <s v="E"/>
      </sharedItems>
    </cacheField>
    <cacheField name="実施体制①" numFmtId="38">
      <sharedItems containsString="0" containsBlank="1" containsNumber="1" containsInteger="1" minValue="0" maxValue="0"/>
    </cacheField>
    <cacheField name="実施体制②" numFmtId="38">
      <sharedItems containsString="0" containsBlank="1" containsNumber="1" containsInteger="1" minValue="0" maxValue="0"/>
    </cacheField>
    <cacheField name="実施方法①" numFmtId="38">
      <sharedItems containsString="0" containsBlank="1" containsNumber="1" containsInteger="1" minValue="0" maxValue="0"/>
    </cacheField>
    <cacheField name="実施方法②" numFmtId="38">
      <sharedItems containsString="0" containsBlank="1" containsNumber="1" containsInteger="1" minValue="0" maxValue="0"/>
    </cacheField>
    <cacheField name="計画・工程①" numFmtId="38">
      <sharedItems containsString="0" containsBlank="1" containsNumber="1" containsInteger="1" minValue="0" maxValue="0"/>
    </cacheField>
    <cacheField name="計画・工程②" numFmtId="38">
      <sharedItems containsString="0" containsBlank="1" containsNumber="1" containsInteger="1" minValue="0" maxValue="0"/>
    </cacheField>
    <cacheField name="柔軟性①" numFmtId="38">
      <sharedItems containsString="0" containsBlank="1" containsNumber="1" containsInteger="1" minValue="0" maxValue="0"/>
    </cacheField>
    <cacheField name="柔軟性②" numFmtId="38">
      <sharedItems containsString="0" containsBlank="1" containsNumber="1" containsInteger="1" minValue="0" maxValue="0"/>
    </cacheField>
    <cacheField name="実績・適格性①" numFmtId="38">
      <sharedItems containsString="0" containsBlank="1" containsNumber="1" containsInteger="1" minValue="0" maxValue="0"/>
    </cacheField>
    <cacheField name="実績・適格性②" numFmtId="38">
      <sharedItems containsString="0" containsBlank="1" containsNumber="1" containsInteger="1" minValue="0" maxValue="0"/>
    </cacheField>
    <cacheField name="趣旨・目的①" numFmtId="38">
      <sharedItems containsString="0" containsBlank="1" containsNumber="1" containsInteger="1" minValue="0" maxValue="0"/>
    </cacheField>
    <cacheField name="趣旨・目的②" numFmtId="38">
      <sharedItems containsString="0" containsBlank="1" containsNumber="1" containsInteger="1" minValue="0" maxValue="0"/>
    </cacheField>
    <cacheField name="分析・整理①" numFmtId="38">
      <sharedItems containsString="0" containsBlank="1" containsNumber="1" containsInteger="1" minValue="0" maxValue="0"/>
    </cacheField>
    <cacheField name="分析・整理②" numFmtId="38">
      <sharedItems containsString="0" containsBlank="1" containsNumber="1" containsInteger="1" minValue="0" maxValue="0"/>
    </cacheField>
    <cacheField name="コンセプト・手法①" numFmtId="38">
      <sharedItems containsString="0" containsBlank="1" containsNumber="1" containsInteger="1" minValue="0" maxValue="0"/>
    </cacheField>
    <cacheField name="コンセプト・手法②" numFmtId="38">
      <sharedItems containsString="0" containsBlank="1" containsNumber="1" containsInteger="1" minValue="0" maxValue="0"/>
    </cacheField>
    <cacheField name="効果・効率①" numFmtId="38">
      <sharedItems containsString="0" containsBlank="1" containsNumber="1" containsInteger="1" minValue="0" maxValue="0"/>
    </cacheField>
    <cacheField name="効果・効率②" numFmtId="38">
      <sharedItems containsString="0" containsBlank="1" containsNumber="1" containsInteger="1" minValue="0" maxValue="0"/>
    </cacheField>
    <cacheField name="ターゲット意識①" numFmtId="38">
      <sharedItems containsString="0" containsBlank="1" containsNumber="1" containsInteger="1" minValue="0" maxValue="0"/>
    </cacheField>
    <cacheField name="ターゲット意識②" numFmtId="38">
      <sharedItems containsString="0" containsBlank="1" containsNumber="1" containsInteger="1" minValue="0" maxValue="0"/>
    </cacheField>
    <cacheField name="浸透効果①" numFmtId="38">
      <sharedItems containsString="0" containsBlank="1" containsNumber="1" containsInteger="1" minValue="0" maxValue="0"/>
    </cacheField>
    <cacheField name="浸透効果②" numFmtId="38">
      <sharedItems containsString="0" containsBlank="1" containsNumber="1" containsInteger="1" minValue="0" maxValue="0"/>
    </cacheField>
    <cacheField name="波及効果①" numFmtId="38">
      <sharedItems containsString="0" containsBlank="1" containsNumber="1" containsInteger="1" minValue="0" maxValue="0"/>
    </cacheField>
    <cacheField name="波及効果②" numFmtId="38">
      <sharedItems containsString="0" containsBlank="1" containsNumber="1" containsInteger="1" minValue="0" maxValue="0"/>
    </cacheField>
    <cacheField name="小計_x000a_①" numFmtId="38">
      <sharedItems containsSemiMixedTypes="0" containsString="0" containsNumber="1" containsInteger="1" minValue="0" maxValue="0"/>
    </cacheField>
    <cacheField name="小計_x000a_②" numFmtId="38">
      <sharedItems containsSemiMixedTypes="0" containsString="0" containsNumber="1" containsInteger="1" minValue="0" maxValue="0"/>
    </cacheField>
    <cacheField name="小計_x000a_①＋②" numFmtId="38">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作成者" refreshedDate="44786.063500462966" createdVersion="6" refreshedVersion="6" minRefreshableVersion="3" recordCount="25">
  <cacheSource type="worksheet">
    <worksheetSource ref="B8:AE33" sheet="（委員ごと集計2）"/>
  </cacheSource>
  <cacheFields count="30">
    <cacheField name="提案者" numFmtId="0">
      <sharedItems count="5">
        <s v="A"/>
        <s v="B"/>
        <s v="C"/>
        <s v="D"/>
        <s v="E"/>
      </sharedItems>
    </cacheField>
    <cacheField name="実施体制①" numFmtId="38">
      <sharedItems containsString="0" containsBlank="1" containsNumber="1" containsInteger="1" minValue="0" maxValue="0" count="2">
        <n v="0"/>
        <m/>
      </sharedItems>
    </cacheField>
    <cacheField name="実施体制②" numFmtId="38">
      <sharedItems containsString="0" containsBlank="1" containsNumber="1" containsInteger="1" minValue="0" maxValue="0"/>
    </cacheField>
    <cacheField name="実施方法①" numFmtId="38">
      <sharedItems containsString="0" containsBlank="1" containsNumber="1" containsInteger="1" minValue="0" maxValue="0"/>
    </cacheField>
    <cacheField name="実施方法②" numFmtId="38">
      <sharedItems containsString="0" containsBlank="1" containsNumber="1" containsInteger="1" minValue="0" maxValue="0"/>
    </cacheField>
    <cacheField name="計画・工程①" numFmtId="38">
      <sharedItems containsString="0" containsBlank="1" containsNumber="1" containsInteger="1" minValue="0" maxValue="0"/>
    </cacheField>
    <cacheField name="計画・工程②" numFmtId="38">
      <sharedItems containsString="0" containsBlank="1" containsNumber="1" containsInteger="1" minValue="0" maxValue="0"/>
    </cacheField>
    <cacheField name="柔軟性①" numFmtId="38">
      <sharedItems containsString="0" containsBlank="1" containsNumber="1" containsInteger="1" minValue="0" maxValue="0"/>
    </cacheField>
    <cacheField name="柔軟性②" numFmtId="38">
      <sharedItems containsString="0" containsBlank="1" containsNumber="1" containsInteger="1" minValue="0" maxValue="0"/>
    </cacheField>
    <cacheField name="実績・適格性①" numFmtId="38">
      <sharedItems containsString="0" containsBlank="1" containsNumber="1" containsInteger="1" minValue="0" maxValue="0"/>
    </cacheField>
    <cacheField name="実績・適格性②" numFmtId="38">
      <sharedItems containsString="0" containsBlank="1" containsNumber="1" containsInteger="1" minValue="0" maxValue="0"/>
    </cacheField>
    <cacheField name="趣旨・目的①" numFmtId="38">
      <sharedItems containsString="0" containsBlank="1" containsNumber="1" containsInteger="1" minValue="0" maxValue="0"/>
    </cacheField>
    <cacheField name="趣旨・目的②" numFmtId="38">
      <sharedItems containsString="0" containsBlank="1" containsNumber="1" containsInteger="1" minValue="0" maxValue="0"/>
    </cacheField>
    <cacheField name="分析・整理①" numFmtId="38">
      <sharedItems containsString="0" containsBlank="1" containsNumber="1" containsInteger="1" minValue="0" maxValue="0"/>
    </cacheField>
    <cacheField name="分析・整理②" numFmtId="38">
      <sharedItems containsString="0" containsBlank="1" containsNumber="1" containsInteger="1" minValue="0" maxValue="0"/>
    </cacheField>
    <cacheField name="コンセプト・手法①" numFmtId="38">
      <sharedItems containsString="0" containsBlank="1" containsNumber="1" containsInteger="1" minValue="0" maxValue="0"/>
    </cacheField>
    <cacheField name="コンセプト・手法②" numFmtId="38">
      <sharedItems containsString="0" containsBlank="1" containsNumber="1" containsInteger="1" minValue="0" maxValue="0"/>
    </cacheField>
    <cacheField name="効果・効率①" numFmtId="38">
      <sharedItems containsString="0" containsBlank="1" containsNumber="1" containsInteger="1" minValue="0" maxValue="0"/>
    </cacheField>
    <cacheField name="効果・効率②" numFmtId="38">
      <sharedItems containsString="0" containsBlank="1" containsNumber="1" containsInteger="1" minValue="0" maxValue="0"/>
    </cacheField>
    <cacheField name="ターゲット意識①" numFmtId="38">
      <sharedItems containsString="0" containsBlank="1" containsNumber="1" containsInteger="1" minValue="0" maxValue="0"/>
    </cacheField>
    <cacheField name="ターゲット意識②" numFmtId="38">
      <sharedItems containsString="0" containsBlank="1" containsNumber="1" containsInteger="1" minValue="0" maxValue="0"/>
    </cacheField>
    <cacheField name="浸透効果①" numFmtId="38">
      <sharedItems containsString="0" containsBlank="1" containsNumber="1" containsInteger="1" minValue="0" maxValue="0"/>
    </cacheField>
    <cacheField name="浸透効果②" numFmtId="38">
      <sharedItems containsString="0" containsBlank="1" containsNumber="1" containsInteger="1" minValue="0" maxValue="0"/>
    </cacheField>
    <cacheField name="波及効果①" numFmtId="38">
      <sharedItems containsString="0" containsBlank="1" containsNumber="1" containsInteger="1" minValue="0" maxValue="0"/>
    </cacheField>
    <cacheField name="波及効果②" numFmtId="38">
      <sharedItems containsString="0" containsBlank="1" containsNumber="1" containsInteger="1" minValue="0" maxValue="0"/>
    </cacheField>
    <cacheField name="小計_x000a_①" numFmtId="38">
      <sharedItems containsSemiMixedTypes="0" containsString="0" containsNumber="1" containsInteger="1" minValue="0" maxValue="0"/>
    </cacheField>
    <cacheField name="小計_x000a_②" numFmtId="38">
      <sharedItems containsSemiMixedTypes="0" containsString="0" containsNumber="1" containsInteger="1" minValue="0" maxValue="0"/>
    </cacheField>
    <cacheField name="小計_x000a_①＋②" numFmtId="38">
      <sharedItems containsSemiMixedTypes="0" containsString="0" containsNumber="1" containsInteger="1" minValue="0" maxValue="0"/>
    </cacheField>
    <cacheField name="価格評価" numFmtId="40">
      <sharedItems containsString="0" containsBlank="1" containsNumber="1" containsInteger="1" minValue="0" maxValue="0"/>
    </cacheField>
    <cacheField name="合計" numFmtId="40">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5">
  <r>
    <x v="0"/>
    <n v="0"/>
    <n v="0"/>
    <n v="0"/>
    <n v="0"/>
    <n v="0"/>
    <n v="0"/>
    <n v="0"/>
    <n v="0"/>
    <n v="0"/>
    <n v="0"/>
    <n v="0"/>
    <n v="0"/>
    <n v="0"/>
    <n v="0"/>
    <n v="0"/>
  </r>
  <r>
    <x v="1"/>
    <n v="0"/>
    <n v="0"/>
    <n v="0"/>
    <n v="0"/>
    <n v="0"/>
    <n v="0"/>
    <n v="0"/>
    <n v="0"/>
    <n v="0"/>
    <n v="0"/>
    <n v="0"/>
    <n v="0"/>
    <n v="0"/>
    <n v="0"/>
    <n v="0"/>
  </r>
  <r>
    <x v="2"/>
    <n v="0"/>
    <n v="0"/>
    <n v="0"/>
    <n v="0"/>
    <n v="0"/>
    <n v="0"/>
    <n v="0"/>
    <n v="0"/>
    <n v="0"/>
    <n v="0"/>
    <n v="0"/>
    <n v="0"/>
    <n v="0"/>
    <n v="0"/>
    <n v="0"/>
  </r>
  <r>
    <x v="3"/>
    <n v="0"/>
    <n v="0"/>
    <n v="0"/>
    <n v="0"/>
    <n v="0"/>
    <n v="0"/>
    <n v="0"/>
    <n v="0"/>
    <n v="0"/>
    <n v="0"/>
    <n v="0"/>
    <n v="0"/>
    <n v="0"/>
    <n v="0"/>
    <n v="0"/>
  </r>
  <r>
    <x v="4"/>
    <n v="0"/>
    <n v="0"/>
    <n v="0"/>
    <n v="0"/>
    <n v="0"/>
    <n v="0"/>
    <n v="0"/>
    <n v="0"/>
    <n v="0"/>
    <n v="0"/>
    <n v="0"/>
    <n v="0"/>
    <n v="0"/>
    <n v="0"/>
    <n v="0"/>
  </r>
  <r>
    <x v="0"/>
    <m/>
    <m/>
    <m/>
    <m/>
    <m/>
    <m/>
    <m/>
    <m/>
    <m/>
    <m/>
    <m/>
    <m/>
    <n v="0"/>
    <m/>
    <n v="0"/>
  </r>
  <r>
    <x v="1"/>
    <m/>
    <m/>
    <m/>
    <m/>
    <m/>
    <m/>
    <m/>
    <m/>
    <m/>
    <m/>
    <m/>
    <m/>
    <n v="0"/>
    <m/>
    <n v="0"/>
  </r>
  <r>
    <x v="2"/>
    <m/>
    <m/>
    <m/>
    <m/>
    <m/>
    <m/>
    <m/>
    <m/>
    <m/>
    <m/>
    <m/>
    <m/>
    <n v="0"/>
    <m/>
    <n v="0"/>
  </r>
  <r>
    <x v="3"/>
    <m/>
    <m/>
    <m/>
    <m/>
    <m/>
    <m/>
    <m/>
    <m/>
    <m/>
    <m/>
    <m/>
    <m/>
    <n v="0"/>
    <m/>
    <n v="0"/>
  </r>
  <r>
    <x v="4"/>
    <m/>
    <m/>
    <m/>
    <m/>
    <m/>
    <m/>
    <m/>
    <m/>
    <m/>
    <m/>
    <m/>
    <m/>
    <n v="0"/>
    <m/>
    <n v="0"/>
  </r>
  <r>
    <x v="0"/>
    <m/>
    <m/>
    <m/>
    <m/>
    <m/>
    <m/>
    <m/>
    <m/>
    <m/>
    <m/>
    <m/>
    <m/>
    <n v="0"/>
    <m/>
    <n v="0"/>
  </r>
  <r>
    <x v="1"/>
    <m/>
    <m/>
    <m/>
    <m/>
    <m/>
    <m/>
    <m/>
    <m/>
    <m/>
    <m/>
    <m/>
    <m/>
    <n v="0"/>
    <m/>
    <n v="0"/>
  </r>
  <r>
    <x v="2"/>
    <m/>
    <m/>
    <m/>
    <m/>
    <m/>
    <m/>
    <m/>
    <m/>
    <m/>
    <m/>
    <m/>
    <m/>
    <n v="0"/>
    <m/>
    <n v="0"/>
  </r>
  <r>
    <x v="3"/>
    <m/>
    <m/>
    <m/>
    <m/>
    <m/>
    <m/>
    <m/>
    <m/>
    <m/>
    <m/>
    <m/>
    <m/>
    <n v="0"/>
    <m/>
    <n v="0"/>
  </r>
  <r>
    <x v="4"/>
    <m/>
    <m/>
    <m/>
    <m/>
    <m/>
    <m/>
    <m/>
    <m/>
    <m/>
    <m/>
    <m/>
    <m/>
    <n v="0"/>
    <m/>
    <n v="0"/>
  </r>
  <r>
    <x v="0"/>
    <m/>
    <m/>
    <m/>
    <m/>
    <m/>
    <m/>
    <m/>
    <m/>
    <m/>
    <m/>
    <m/>
    <m/>
    <n v="0"/>
    <m/>
    <n v="0"/>
  </r>
  <r>
    <x v="1"/>
    <m/>
    <m/>
    <m/>
    <m/>
    <m/>
    <m/>
    <m/>
    <m/>
    <m/>
    <m/>
    <m/>
    <m/>
    <n v="0"/>
    <m/>
    <n v="0"/>
  </r>
  <r>
    <x v="2"/>
    <m/>
    <m/>
    <m/>
    <m/>
    <m/>
    <m/>
    <m/>
    <m/>
    <m/>
    <m/>
    <m/>
    <m/>
    <n v="0"/>
    <m/>
    <n v="0"/>
  </r>
  <r>
    <x v="3"/>
    <m/>
    <m/>
    <m/>
    <m/>
    <m/>
    <m/>
    <m/>
    <m/>
    <m/>
    <m/>
    <m/>
    <m/>
    <n v="0"/>
    <m/>
    <n v="0"/>
  </r>
  <r>
    <x v="4"/>
    <m/>
    <m/>
    <m/>
    <m/>
    <m/>
    <m/>
    <m/>
    <m/>
    <m/>
    <m/>
    <m/>
    <m/>
    <n v="0"/>
    <m/>
    <n v="0"/>
  </r>
  <r>
    <x v="0"/>
    <m/>
    <m/>
    <m/>
    <m/>
    <m/>
    <m/>
    <m/>
    <m/>
    <m/>
    <m/>
    <m/>
    <m/>
    <n v="0"/>
    <m/>
    <n v="0"/>
  </r>
  <r>
    <x v="1"/>
    <m/>
    <m/>
    <m/>
    <m/>
    <m/>
    <m/>
    <m/>
    <m/>
    <m/>
    <m/>
    <m/>
    <m/>
    <n v="0"/>
    <m/>
    <n v="0"/>
  </r>
  <r>
    <x v="2"/>
    <m/>
    <m/>
    <m/>
    <m/>
    <m/>
    <m/>
    <m/>
    <m/>
    <m/>
    <m/>
    <m/>
    <m/>
    <n v="0"/>
    <m/>
    <n v="0"/>
  </r>
  <r>
    <x v="3"/>
    <m/>
    <m/>
    <m/>
    <m/>
    <m/>
    <m/>
    <m/>
    <m/>
    <m/>
    <m/>
    <m/>
    <m/>
    <n v="0"/>
    <m/>
    <n v="0"/>
  </r>
  <r>
    <x v="4"/>
    <m/>
    <m/>
    <m/>
    <m/>
    <m/>
    <m/>
    <m/>
    <m/>
    <m/>
    <m/>
    <m/>
    <m/>
    <n v="0"/>
    <m/>
    <n v="0"/>
  </r>
</pivotCacheRecords>
</file>

<file path=xl/pivotCache/pivotCacheRecords2.xml><?xml version="1.0" encoding="utf-8"?>
<pivotCacheRecords xmlns="http://schemas.openxmlformats.org/spreadsheetml/2006/main" xmlns:r="http://schemas.openxmlformats.org/officeDocument/2006/relationships" count="25">
  <r>
    <x v="0"/>
    <n v="0"/>
    <n v="0"/>
    <n v="0"/>
    <n v="0"/>
    <n v="0"/>
    <n v="0"/>
    <n v="0"/>
    <n v="0"/>
    <n v="0"/>
    <n v="0"/>
  </r>
  <r>
    <x v="1"/>
    <n v="0"/>
    <n v="0"/>
    <n v="0"/>
    <n v="0"/>
    <n v="0"/>
    <n v="0"/>
    <n v="0"/>
    <n v="0"/>
    <n v="0"/>
    <n v="0"/>
  </r>
  <r>
    <x v="2"/>
    <n v="0"/>
    <n v="0"/>
    <n v="0"/>
    <n v="0"/>
    <n v="0"/>
    <n v="0"/>
    <n v="0"/>
    <n v="0"/>
    <n v="0"/>
    <n v="0"/>
  </r>
  <r>
    <x v="3"/>
    <n v="0"/>
    <n v="0"/>
    <n v="0"/>
    <n v="0"/>
    <n v="0"/>
    <n v="0"/>
    <n v="0"/>
    <n v="0"/>
    <n v="0"/>
    <n v="0"/>
  </r>
  <r>
    <x v="4"/>
    <n v="0"/>
    <n v="0"/>
    <n v="0"/>
    <n v="0"/>
    <n v="0"/>
    <n v="0"/>
    <n v="0"/>
    <n v="0"/>
    <n v="0"/>
    <n v="0"/>
  </r>
  <r>
    <x v="0"/>
    <m/>
    <m/>
    <m/>
    <m/>
    <m/>
    <m/>
    <m/>
    <m/>
    <m/>
    <m/>
  </r>
  <r>
    <x v="1"/>
    <m/>
    <m/>
    <m/>
    <m/>
    <m/>
    <m/>
    <m/>
    <m/>
    <m/>
    <m/>
  </r>
  <r>
    <x v="2"/>
    <m/>
    <m/>
    <m/>
    <m/>
    <m/>
    <m/>
    <m/>
    <m/>
    <m/>
    <m/>
  </r>
  <r>
    <x v="3"/>
    <m/>
    <m/>
    <m/>
    <m/>
    <m/>
    <m/>
    <m/>
    <m/>
    <m/>
    <m/>
  </r>
  <r>
    <x v="4"/>
    <m/>
    <m/>
    <m/>
    <m/>
    <m/>
    <m/>
    <m/>
    <m/>
    <m/>
    <m/>
  </r>
  <r>
    <x v="0"/>
    <m/>
    <m/>
    <m/>
    <m/>
    <m/>
    <m/>
    <m/>
    <m/>
    <m/>
    <m/>
  </r>
  <r>
    <x v="1"/>
    <m/>
    <m/>
    <m/>
    <m/>
    <m/>
    <m/>
    <m/>
    <m/>
    <m/>
    <m/>
  </r>
  <r>
    <x v="2"/>
    <m/>
    <m/>
    <m/>
    <m/>
    <m/>
    <m/>
    <m/>
    <m/>
    <m/>
    <m/>
  </r>
  <r>
    <x v="3"/>
    <m/>
    <m/>
    <m/>
    <m/>
    <m/>
    <m/>
    <m/>
    <m/>
    <m/>
    <m/>
  </r>
  <r>
    <x v="4"/>
    <m/>
    <m/>
    <m/>
    <m/>
    <m/>
    <m/>
    <m/>
    <m/>
    <m/>
    <m/>
  </r>
  <r>
    <x v="0"/>
    <m/>
    <m/>
    <m/>
    <m/>
    <m/>
    <m/>
    <m/>
    <m/>
    <m/>
    <m/>
  </r>
  <r>
    <x v="1"/>
    <m/>
    <m/>
    <m/>
    <m/>
    <m/>
    <m/>
    <m/>
    <m/>
    <m/>
    <m/>
  </r>
  <r>
    <x v="2"/>
    <m/>
    <m/>
    <m/>
    <m/>
    <m/>
    <m/>
    <m/>
    <m/>
    <m/>
    <m/>
  </r>
  <r>
    <x v="3"/>
    <m/>
    <m/>
    <m/>
    <m/>
    <m/>
    <m/>
    <m/>
    <m/>
    <m/>
    <m/>
  </r>
  <r>
    <x v="4"/>
    <m/>
    <m/>
    <m/>
    <m/>
    <m/>
    <m/>
    <m/>
    <m/>
    <m/>
    <m/>
  </r>
  <r>
    <x v="0"/>
    <m/>
    <m/>
    <m/>
    <m/>
    <m/>
    <m/>
    <m/>
    <m/>
    <m/>
    <m/>
  </r>
  <r>
    <x v="1"/>
    <m/>
    <m/>
    <m/>
    <m/>
    <m/>
    <m/>
    <m/>
    <m/>
    <m/>
    <m/>
  </r>
  <r>
    <x v="2"/>
    <m/>
    <m/>
    <m/>
    <m/>
    <m/>
    <m/>
    <m/>
    <m/>
    <m/>
    <m/>
  </r>
  <r>
    <x v="3"/>
    <m/>
    <m/>
    <m/>
    <m/>
    <m/>
    <m/>
    <m/>
    <m/>
    <m/>
    <m/>
  </r>
  <r>
    <x v="4"/>
    <m/>
    <m/>
    <m/>
    <m/>
    <m/>
    <m/>
    <m/>
    <m/>
    <m/>
    <m/>
  </r>
</pivotCacheRecords>
</file>

<file path=xl/pivotCache/pivotCacheRecords3.xml><?xml version="1.0" encoding="utf-8"?>
<pivotCacheRecords xmlns="http://schemas.openxmlformats.org/spreadsheetml/2006/main" xmlns:r="http://schemas.openxmlformats.org/officeDocument/2006/relationships" count="25">
  <r>
    <x v="0"/>
    <n v="0"/>
    <n v="0"/>
    <n v="0"/>
    <n v="0"/>
    <n v="0"/>
    <n v="0"/>
    <n v="0"/>
    <n v="0"/>
    <n v="0"/>
    <n v="0"/>
    <n v="0"/>
    <n v="0"/>
    <n v="0"/>
    <n v="0"/>
    <n v="0"/>
    <n v="0"/>
    <n v="0"/>
    <n v="0"/>
    <n v="0"/>
    <n v="0"/>
    <n v="0"/>
    <n v="0"/>
    <n v="0"/>
    <n v="0"/>
    <n v="0"/>
    <n v="0"/>
    <n v="0"/>
  </r>
  <r>
    <x v="1"/>
    <n v="0"/>
    <n v="0"/>
    <n v="0"/>
    <n v="0"/>
    <n v="0"/>
    <n v="0"/>
    <n v="0"/>
    <n v="0"/>
    <n v="0"/>
    <n v="0"/>
    <n v="0"/>
    <n v="0"/>
    <n v="0"/>
    <n v="0"/>
    <n v="0"/>
    <n v="0"/>
    <n v="0"/>
    <n v="0"/>
    <n v="0"/>
    <n v="0"/>
    <n v="0"/>
    <n v="0"/>
    <n v="0"/>
    <n v="0"/>
    <n v="0"/>
    <n v="0"/>
    <n v="0"/>
  </r>
  <r>
    <x v="2"/>
    <n v="0"/>
    <n v="0"/>
    <n v="0"/>
    <n v="0"/>
    <n v="0"/>
    <n v="0"/>
    <n v="0"/>
    <n v="0"/>
    <n v="0"/>
    <n v="0"/>
    <n v="0"/>
    <n v="0"/>
    <n v="0"/>
    <n v="0"/>
    <n v="0"/>
    <n v="0"/>
    <n v="0"/>
    <n v="0"/>
    <n v="0"/>
    <n v="0"/>
    <n v="0"/>
    <n v="0"/>
    <n v="0"/>
    <n v="0"/>
    <n v="0"/>
    <n v="0"/>
    <n v="0"/>
  </r>
  <r>
    <x v="3"/>
    <n v="0"/>
    <n v="0"/>
    <n v="0"/>
    <n v="0"/>
    <n v="0"/>
    <n v="0"/>
    <n v="0"/>
    <n v="0"/>
    <n v="0"/>
    <n v="0"/>
    <n v="0"/>
    <n v="0"/>
    <n v="0"/>
    <n v="0"/>
    <n v="0"/>
    <n v="0"/>
    <n v="0"/>
    <n v="0"/>
    <n v="0"/>
    <n v="0"/>
    <n v="0"/>
    <n v="0"/>
    <n v="0"/>
    <n v="0"/>
    <n v="0"/>
    <n v="0"/>
    <n v="0"/>
  </r>
  <r>
    <x v="4"/>
    <n v="0"/>
    <n v="0"/>
    <n v="0"/>
    <n v="0"/>
    <n v="0"/>
    <n v="0"/>
    <n v="0"/>
    <n v="0"/>
    <n v="0"/>
    <n v="0"/>
    <n v="0"/>
    <n v="0"/>
    <n v="0"/>
    <n v="0"/>
    <n v="0"/>
    <n v="0"/>
    <n v="0"/>
    <n v="0"/>
    <n v="0"/>
    <n v="0"/>
    <n v="0"/>
    <n v="0"/>
    <n v="0"/>
    <n v="0"/>
    <n v="0"/>
    <n v="0"/>
    <n v="0"/>
  </r>
  <r>
    <x v="0"/>
    <m/>
    <m/>
    <m/>
    <m/>
    <m/>
    <m/>
    <m/>
    <m/>
    <m/>
    <m/>
    <m/>
    <m/>
    <m/>
    <m/>
    <m/>
    <m/>
    <m/>
    <m/>
    <m/>
    <m/>
    <m/>
    <m/>
    <m/>
    <m/>
    <n v="0"/>
    <n v="0"/>
    <n v="0"/>
  </r>
  <r>
    <x v="1"/>
    <m/>
    <m/>
    <m/>
    <m/>
    <m/>
    <m/>
    <m/>
    <m/>
    <m/>
    <m/>
    <m/>
    <m/>
    <m/>
    <m/>
    <m/>
    <m/>
    <m/>
    <m/>
    <m/>
    <m/>
    <m/>
    <m/>
    <m/>
    <m/>
    <n v="0"/>
    <n v="0"/>
    <n v="0"/>
  </r>
  <r>
    <x v="2"/>
    <m/>
    <m/>
    <m/>
    <m/>
    <m/>
    <m/>
    <m/>
    <m/>
    <m/>
    <m/>
    <m/>
    <m/>
    <m/>
    <m/>
    <m/>
    <m/>
    <m/>
    <m/>
    <m/>
    <m/>
    <m/>
    <m/>
    <m/>
    <m/>
    <n v="0"/>
    <n v="0"/>
    <n v="0"/>
  </r>
  <r>
    <x v="3"/>
    <m/>
    <m/>
    <m/>
    <m/>
    <m/>
    <m/>
    <m/>
    <m/>
    <m/>
    <m/>
    <m/>
    <m/>
    <m/>
    <m/>
    <m/>
    <m/>
    <m/>
    <m/>
    <m/>
    <m/>
    <m/>
    <m/>
    <m/>
    <m/>
    <n v="0"/>
    <n v="0"/>
    <n v="0"/>
  </r>
  <r>
    <x v="4"/>
    <m/>
    <m/>
    <m/>
    <m/>
    <m/>
    <m/>
    <m/>
    <m/>
    <m/>
    <m/>
    <m/>
    <m/>
    <m/>
    <m/>
    <m/>
    <m/>
    <m/>
    <m/>
    <m/>
    <m/>
    <m/>
    <m/>
    <m/>
    <m/>
    <n v="0"/>
    <n v="0"/>
    <n v="0"/>
  </r>
  <r>
    <x v="0"/>
    <m/>
    <m/>
    <m/>
    <m/>
    <m/>
    <m/>
    <m/>
    <m/>
    <m/>
    <m/>
    <m/>
    <m/>
    <m/>
    <m/>
    <m/>
    <m/>
    <m/>
    <m/>
    <m/>
    <m/>
    <m/>
    <m/>
    <m/>
    <m/>
    <n v="0"/>
    <n v="0"/>
    <n v="0"/>
  </r>
  <r>
    <x v="1"/>
    <m/>
    <m/>
    <m/>
    <m/>
    <m/>
    <m/>
    <m/>
    <m/>
    <m/>
    <m/>
    <m/>
    <m/>
    <m/>
    <m/>
    <m/>
    <m/>
    <m/>
    <m/>
    <m/>
    <m/>
    <m/>
    <m/>
    <m/>
    <m/>
    <n v="0"/>
    <n v="0"/>
    <n v="0"/>
  </r>
  <r>
    <x v="2"/>
    <m/>
    <m/>
    <m/>
    <m/>
    <m/>
    <m/>
    <m/>
    <m/>
    <m/>
    <m/>
    <m/>
    <m/>
    <m/>
    <m/>
    <m/>
    <m/>
    <m/>
    <m/>
    <m/>
    <m/>
    <m/>
    <m/>
    <m/>
    <m/>
    <n v="0"/>
    <n v="0"/>
    <n v="0"/>
  </r>
  <r>
    <x v="3"/>
    <m/>
    <m/>
    <m/>
    <m/>
    <m/>
    <m/>
    <m/>
    <m/>
    <m/>
    <m/>
    <m/>
    <m/>
    <m/>
    <m/>
    <m/>
    <m/>
    <m/>
    <m/>
    <m/>
    <m/>
    <m/>
    <m/>
    <m/>
    <m/>
    <n v="0"/>
    <n v="0"/>
    <n v="0"/>
  </r>
  <r>
    <x v="4"/>
    <m/>
    <m/>
    <m/>
    <m/>
    <m/>
    <m/>
    <m/>
    <m/>
    <m/>
    <m/>
    <m/>
    <m/>
    <m/>
    <m/>
    <m/>
    <m/>
    <m/>
    <m/>
    <m/>
    <m/>
    <m/>
    <m/>
    <m/>
    <m/>
    <n v="0"/>
    <n v="0"/>
    <n v="0"/>
  </r>
  <r>
    <x v="0"/>
    <m/>
    <m/>
    <m/>
    <m/>
    <m/>
    <m/>
    <m/>
    <m/>
    <m/>
    <m/>
    <m/>
    <m/>
    <m/>
    <m/>
    <m/>
    <m/>
    <m/>
    <m/>
    <m/>
    <m/>
    <m/>
    <m/>
    <m/>
    <m/>
    <n v="0"/>
    <n v="0"/>
    <n v="0"/>
  </r>
  <r>
    <x v="1"/>
    <m/>
    <m/>
    <m/>
    <m/>
    <m/>
    <m/>
    <m/>
    <m/>
    <m/>
    <m/>
    <m/>
    <m/>
    <m/>
    <m/>
    <m/>
    <m/>
    <m/>
    <m/>
    <m/>
    <m/>
    <m/>
    <m/>
    <m/>
    <m/>
    <n v="0"/>
    <n v="0"/>
    <n v="0"/>
  </r>
  <r>
    <x v="2"/>
    <m/>
    <m/>
    <m/>
    <m/>
    <m/>
    <m/>
    <m/>
    <m/>
    <m/>
    <m/>
    <m/>
    <m/>
    <m/>
    <m/>
    <m/>
    <m/>
    <m/>
    <m/>
    <m/>
    <m/>
    <m/>
    <m/>
    <m/>
    <m/>
    <n v="0"/>
    <n v="0"/>
    <n v="0"/>
  </r>
  <r>
    <x v="3"/>
    <m/>
    <m/>
    <m/>
    <m/>
    <m/>
    <m/>
    <m/>
    <m/>
    <m/>
    <m/>
    <m/>
    <m/>
    <m/>
    <m/>
    <m/>
    <m/>
    <m/>
    <m/>
    <m/>
    <m/>
    <m/>
    <m/>
    <m/>
    <m/>
    <n v="0"/>
    <n v="0"/>
    <n v="0"/>
  </r>
  <r>
    <x v="4"/>
    <m/>
    <m/>
    <m/>
    <m/>
    <m/>
    <m/>
    <m/>
    <m/>
    <m/>
    <m/>
    <m/>
    <m/>
    <m/>
    <m/>
    <m/>
    <m/>
    <m/>
    <m/>
    <m/>
    <m/>
    <m/>
    <m/>
    <m/>
    <m/>
    <n v="0"/>
    <n v="0"/>
    <n v="0"/>
  </r>
  <r>
    <x v="0"/>
    <m/>
    <m/>
    <m/>
    <m/>
    <m/>
    <m/>
    <m/>
    <m/>
    <m/>
    <m/>
    <m/>
    <m/>
    <m/>
    <m/>
    <m/>
    <m/>
    <m/>
    <m/>
    <m/>
    <m/>
    <m/>
    <m/>
    <m/>
    <m/>
    <n v="0"/>
    <n v="0"/>
    <n v="0"/>
  </r>
  <r>
    <x v="1"/>
    <m/>
    <m/>
    <m/>
    <m/>
    <m/>
    <m/>
    <m/>
    <m/>
    <m/>
    <m/>
    <m/>
    <m/>
    <m/>
    <m/>
    <m/>
    <m/>
    <m/>
    <m/>
    <m/>
    <m/>
    <m/>
    <m/>
    <m/>
    <m/>
    <n v="0"/>
    <n v="0"/>
    <n v="0"/>
  </r>
  <r>
    <x v="2"/>
    <m/>
    <m/>
    <m/>
    <m/>
    <m/>
    <m/>
    <m/>
    <m/>
    <m/>
    <m/>
    <m/>
    <m/>
    <m/>
    <m/>
    <m/>
    <m/>
    <m/>
    <m/>
    <m/>
    <m/>
    <m/>
    <m/>
    <m/>
    <m/>
    <n v="0"/>
    <n v="0"/>
    <n v="0"/>
  </r>
  <r>
    <x v="3"/>
    <m/>
    <m/>
    <m/>
    <m/>
    <m/>
    <m/>
    <m/>
    <m/>
    <m/>
    <m/>
    <m/>
    <m/>
    <m/>
    <m/>
    <m/>
    <m/>
    <m/>
    <m/>
    <m/>
    <m/>
    <m/>
    <m/>
    <m/>
    <m/>
    <n v="0"/>
    <n v="0"/>
    <n v="0"/>
  </r>
  <r>
    <x v="4"/>
    <m/>
    <m/>
    <m/>
    <m/>
    <m/>
    <m/>
    <m/>
    <m/>
    <m/>
    <m/>
    <m/>
    <m/>
    <m/>
    <m/>
    <m/>
    <m/>
    <m/>
    <m/>
    <m/>
    <m/>
    <m/>
    <m/>
    <m/>
    <m/>
    <n v="0"/>
    <n v="0"/>
    <n v="0"/>
  </r>
</pivotCacheRecords>
</file>

<file path=xl/pivotCache/pivotCacheRecords4.xml><?xml version="1.0" encoding="utf-8"?>
<pivotCacheRecords xmlns="http://schemas.openxmlformats.org/spreadsheetml/2006/main" xmlns:r="http://schemas.openxmlformats.org/officeDocument/2006/relationships" count="25">
  <r>
    <x v="0"/>
    <x v="0"/>
    <n v="0"/>
    <n v="0"/>
    <n v="0"/>
    <n v="0"/>
    <n v="0"/>
    <n v="0"/>
    <n v="0"/>
    <n v="0"/>
    <n v="0"/>
    <n v="0"/>
    <n v="0"/>
    <n v="0"/>
    <n v="0"/>
    <n v="0"/>
    <n v="0"/>
    <n v="0"/>
    <n v="0"/>
    <n v="0"/>
    <n v="0"/>
    <n v="0"/>
    <n v="0"/>
    <n v="0"/>
    <n v="0"/>
    <n v="0"/>
    <n v="0"/>
    <n v="0"/>
    <n v="0"/>
    <n v="0"/>
  </r>
  <r>
    <x v="1"/>
    <x v="0"/>
    <n v="0"/>
    <n v="0"/>
    <n v="0"/>
    <n v="0"/>
    <n v="0"/>
    <n v="0"/>
    <n v="0"/>
    <n v="0"/>
    <n v="0"/>
    <n v="0"/>
    <n v="0"/>
    <n v="0"/>
    <n v="0"/>
    <n v="0"/>
    <n v="0"/>
    <n v="0"/>
    <n v="0"/>
    <n v="0"/>
    <n v="0"/>
    <n v="0"/>
    <n v="0"/>
    <n v="0"/>
    <n v="0"/>
    <n v="0"/>
    <n v="0"/>
    <n v="0"/>
    <n v="0"/>
    <n v="0"/>
  </r>
  <r>
    <x v="2"/>
    <x v="0"/>
    <n v="0"/>
    <n v="0"/>
    <n v="0"/>
    <n v="0"/>
    <n v="0"/>
    <n v="0"/>
    <n v="0"/>
    <n v="0"/>
    <n v="0"/>
    <n v="0"/>
    <n v="0"/>
    <n v="0"/>
    <n v="0"/>
    <n v="0"/>
    <n v="0"/>
    <n v="0"/>
    <n v="0"/>
    <n v="0"/>
    <n v="0"/>
    <n v="0"/>
    <n v="0"/>
    <n v="0"/>
    <n v="0"/>
    <n v="0"/>
    <n v="0"/>
    <n v="0"/>
    <n v="0"/>
    <n v="0"/>
  </r>
  <r>
    <x v="3"/>
    <x v="0"/>
    <n v="0"/>
    <n v="0"/>
    <n v="0"/>
    <n v="0"/>
    <n v="0"/>
    <n v="0"/>
    <n v="0"/>
    <n v="0"/>
    <n v="0"/>
    <n v="0"/>
    <n v="0"/>
    <n v="0"/>
    <n v="0"/>
    <n v="0"/>
    <n v="0"/>
    <n v="0"/>
    <n v="0"/>
    <n v="0"/>
    <n v="0"/>
    <n v="0"/>
    <n v="0"/>
    <n v="0"/>
    <n v="0"/>
    <n v="0"/>
    <n v="0"/>
    <n v="0"/>
    <n v="0"/>
    <n v="0"/>
  </r>
  <r>
    <x v="4"/>
    <x v="0"/>
    <n v="0"/>
    <n v="0"/>
    <n v="0"/>
    <n v="0"/>
    <n v="0"/>
    <n v="0"/>
    <n v="0"/>
    <n v="0"/>
    <n v="0"/>
    <n v="0"/>
    <n v="0"/>
    <n v="0"/>
    <n v="0"/>
    <n v="0"/>
    <n v="0"/>
    <n v="0"/>
    <n v="0"/>
    <n v="0"/>
    <n v="0"/>
    <n v="0"/>
    <n v="0"/>
    <n v="0"/>
    <n v="0"/>
    <n v="0"/>
    <n v="0"/>
    <n v="0"/>
    <n v="0"/>
    <n v="0"/>
  </r>
  <r>
    <x v="0"/>
    <x v="1"/>
    <m/>
    <m/>
    <m/>
    <m/>
    <m/>
    <m/>
    <m/>
    <m/>
    <m/>
    <m/>
    <m/>
    <m/>
    <m/>
    <m/>
    <m/>
    <m/>
    <m/>
    <m/>
    <m/>
    <m/>
    <m/>
    <m/>
    <m/>
    <n v="0"/>
    <n v="0"/>
    <n v="0"/>
    <m/>
    <n v="0"/>
  </r>
  <r>
    <x v="1"/>
    <x v="1"/>
    <m/>
    <m/>
    <m/>
    <m/>
    <m/>
    <m/>
    <m/>
    <m/>
    <m/>
    <m/>
    <m/>
    <m/>
    <m/>
    <m/>
    <m/>
    <m/>
    <m/>
    <m/>
    <m/>
    <m/>
    <m/>
    <m/>
    <m/>
    <n v="0"/>
    <n v="0"/>
    <n v="0"/>
    <m/>
    <n v="0"/>
  </r>
  <r>
    <x v="2"/>
    <x v="1"/>
    <m/>
    <m/>
    <m/>
    <m/>
    <m/>
    <m/>
    <m/>
    <m/>
    <m/>
    <m/>
    <m/>
    <m/>
    <m/>
    <m/>
    <m/>
    <m/>
    <m/>
    <m/>
    <m/>
    <m/>
    <m/>
    <m/>
    <m/>
    <n v="0"/>
    <n v="0"/>
    <n v="0"/>
    <m/>
    <n v="0"/>
  </r>
  <r>
    <x v="3"/>
    <x v="1"/>
    <m/>
    <m/>
    <m/>
    <m/>
    <m/>
    <m/>
    <m/>
    <m/>
    <m/>
    <m/>
    <m/>
    <m/>
    <m/>
    <m/>
    <m/>
    <m/>
    <m/>
    <m/>
    <m/>
    <m/>
    <m/>
    <m/>
    <m/>
    <n v="0"/>
    <n v="0"/>
    <n v="0"/>
    <m/>
    <n v="0"/>
  </r>
  <r>
    <x v="4"/>
    <x v="1"/>
    <m/>
    <m/>
    <m/>
    <m/>
    <m/>
    <m/>
    <m/>
    <m/>
    <m/>
    <m/>
    <m/>
    <m/>
    <m/>
    <m/>
    <m/>
    <m/>
    <m/>
    <m/>
    <m/>
    <m/>
    <m/>
    <m/>
    <m/>
    <n v="0"/>
    <n v="0"/>
    <n v="0"/>
    <m/>
    <n v="0"/>
  </r>
  <r>
    <x v="0"/>
    <x v="1"/>
    <m/>
    <m/>
    <m/>
    <m/>
    <m/>
    <m/>
    <m/>
    <m/>
    <m/>
    <m/>
    <m/>
    <m/>
    <m/>
    <m/>
    <m/>
    <m/>
    <m/>
    <m/>
    <m/>
    <m/>
    <m/>
    <m/>
    <m/>
    <n v="0"/>
    <n v="0"/>
    <n v="0"/>
    <m/>
    <n v="0"/>
  </r>
  <r>
    <x v="1"/>
    <x v="1"/>
    <m/>
    <m/>
    <m/>
    <m/>
    <m/>
    <m/>
    <m/>
    <m/>
    <m/>
    <m/>
    <m/>
    <m/>
    <m/>
    <m/>
    <m/>
    <m/>
    <m/>
    <m/>
    <m/>
    <m/>
    <m/>
    <m/>
    <m/>
    <n v="0"/>
    <n v="0"/>
    <n v="0"/>
    <m/>
    <n v="0"/>
  </r>
  <r>
    <x v="2"/>
    <x v="1"/>
    <m/>
    <m/>
    <m/>
    <m/>
    <m/>
    <m/>
    <m/>
    <m/>
    <m/>
    <m/>
    <m/>
    <m/>
    <m/>
    <m/>
    <m/>
    <m/>
    <m/>
    <m/>
    <m/>
    <m/>
    <m/>
    <m/>
    <m/>
    <n v="0"/>
    <n v="0"/>
    <n v="0"/>
    <m/>
    <n v="0"/>
  </r>
  <r>
    <x v="3"/>
    <x v="1"/>
    <m/>
    <m/>
    <m/>
    <m/>
    <m/>
    <m/>
    <m/>
    <m/>
    <m/>
    <m/>
    <m/>
    <m/>
    <m/>
    <m/>
    <m/>
    <m/>
    <m/>
    <m/>
    <m/>
    <m/>
    <m/>
    <m/>
    <m/>
    <n v="0"/>
    <n v="0"/>
    <n v="0"/>
    <m/>
    <n v="0"/>
  </r>
  <r>
    <x v="4"/>
    <x v="1"/>
    <m/>
    <m/>
    <m/>
    <m/>
    <m/>
    <m/>
    <m/>
    <m/>
    <m/>
    <m/>
    <m/>
    <m/>
    <m/>
    <m/>
    <m/>
    <m/>
    <m/>
    <m/>
    <m/>
    <m/>
    <m/>
    <m/>
    <m/>
    <n v="0"/>
    <n v="0"/>
    <n v="0"/>
    <m/>
    <n v="0"/>
  </r>
  <r>
    <x v="0"/>
    <x v="1"/>
    <m/>
    <m/>
    <m/>
    <m/>
    <m/>
    <m/>
    <m/>
    <m/>
    <m/>
    <m/>
    <m/>
    <m/>
    <m/>
    <m/>
    <m/>
    <m/>
    <m/>
    <m/>
    <m/>
    <m/>
    <m/>
    <m/>
    <m/>
    <n v="0"/>
    <n v="0"/>
    <n v="0"/>
    <m/>
    <n v="0"/>
  </r>
  <r>
    <x v="1"/>
    <x v="1"/>
    <m/>
    <m/>
    <m/>
    <m/>
    <m/>
    <m/>
    <m/>
    <m/>
    <m/>
    <m/>
    <m/>
    <m/>
    <m/>
    <m/>
    <m/>
    <m/>
    <m/>
    <m/>
    <m/>
    <m/>
    <m/>
    <m/>
    <m/>
    <n v="0"/>
    <n v="0"/>
    <n v="0"/>
    <m/>
    <n v="0"/>
  </r>
  <r>
    <x v="2"/>
    <x v="1"/>
    <m/>
    <m/>
    <m/>
    <m/>
    <m/>
    <m/>
    <m/>
    <m/>
    <m/>
    <m/>
    <m/>
    <m/>
    <m/>
    <m/>
    <m/>
    <m/>
    <m/>
    <m/>
    <m/>
    <m/>
    <m/>
    <m/>
    <m/>
    <n v="0"/>
    <n v="0"/>
    <n v="0"/>
    <m/>
    <n v="0"/>
  </r>
  <r>
    <x v="3"/>
    <x v="1"/>
    <m/>
    <m/>
    <m/>
    <m/>
    <m/>
    <m/>
    <m/>
    <m/>
    <m/>
    <m/>
    <m/>
    <m/>
    <m/>
    <m/>
    <m/>
    <m/>
    <m/>
    <m/>
    <m/>
    <m/>
    <m/>
    <m/>
    <m/>
    <n v="0"/>
    <n v="0"/>
    <n v="0"/>
    <m/>
    <n v="0"/>
  </r>
  <r>
    <x v="4"/>
    <x v="1"/>
    <m/>
    <m/>
    <m/>
    <m/>
    <m/>
    <m/>
    <m/>
    <m/>
    <m/>
    <m/>
    <m/>
    <m/>
    <m/>
    <m/>
    <m/>
    <m/>
    <m/>
    <m/>
    <m/>
    <m/>
    <m/>
    <m/>
    <m/>
    <n v="0"/>
    <n v="0"/>
    <n v="0"/>
    <m/>
    <n v="0"/>
  </r>
  <r>
    <x v="0"/>
    <x v="1"/>
    <m/>
    <m/>
    <m/>
    <m/>
    <m/>
    <m/>
    <m/>
    <m/>
    <m/>
    <m/>
    <m/>
    <m/>
    <m/>
    <m/>
    <m/>
    <m/>
    <m/>
    <m/>
    <m/>
    <m/>
    <m/>
    <m/>
    <m/>
    <n v="0"/>
    <n v="0"/>
    <n v="0"/>
    <m/>
    <n v="0"/>
  </r>
  <r>
    <x v="1"/>
    <x v="1"/>
    <m/>
    <m/>
    <m/>
    <m/>
    <m/>
    <m/>
    <m/>
    <m/>
    <m/>
    <m/>
    <m/>
    <m/>
    <m/>
    <m/>
    <m/>
    <m/>
    <m/>
    <m/>
    <m/>
    <m/>
    <m/>
    <m/>
    <m/>
    <n v="0"/>
    <n v="0"/>
    <n v="0"/>
    <m/>
    <n v="0"/>
  </r>
  <r>
    <x v="2"/>
    <x v="1"/>
    <m/>
    <m/>
    <m/>
    <m/>
    <m/>
    <m/>
    <m/>
    <m/>
    <m/>
    <m/>
    <m/>
    <m/>
    <m/>
    <m/>
    <m/>
    <m/>
    <m/>
    <m/>
    <m/>
    <m/>
    <m/>
    <m/>
    <m/>
    <n v="0"/>
    <n v="0"/>
    <n v="0"/>
    <m/>
    <n v="0"/>
  </r>
  <r>
    <x v="3"/>
    <x v="1"/>
    <m/>
    <m/>
    <m/>
    <m/>
    <m/>
    <m/>
    <m/>
    <m/>
    <m/>
    <m/>
    <m/>
    <m/>
    <m/>
    <m/>
    <m/>
    <m/>
    <m/>
    <m/>
    <m/>
    <m/>
    <m/>
    <m/>
    <m/>
    <n v="0"/>
    <n v="0"/>
    <n v="0"/>
    <m/>
    <n v="0"/>
  </r>
  <r>
    <x v="4"/>
    <x v="1"/>
    <m/>
    <m/>
    <m/>
    <m/>
    <m/>
    <m/>
    <m/>
    <m/>
    <m/>
    <m/>
    <m/>
    <m/>
    <m/>
    <m/>
    <m/>
    <m/>
    <m/>
    <m/>
    <m/>
    <m/>
    <m/>
    <m/>
    <m/>
    <n v="0"/>
    <n v="0"/>
    <n v="0"/>
    <m/>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ピボットテーブル7" cacheId="45"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rowHeaderCaption="提案者">
  <location ref="A10:F16" firstHeaderRow="0" firstDataRow="1" firstDataCol="1"/>
  <pivotFields count="16">
    <pivotField axis="axisRow" showAll="0">
      <items count="6">
        <item x="0"/>
        <item x="1"/>
        <item x="2"/>
        <item x="3"/>
        <item x="4"/>
        <item t="default"/>
      </items>
    </pivotField>
    <pivotField dataField="1" numFmtId="38" showAll="0"/>
    <pivotField dataField="1" numFmtId="38" showAll="0"/>
    <pivotField dataField="1" numFmtId="38" showAll="0"/>
    <pivotField dataField="1" numFmtId="38" showAll="0"/>
    <pivotField dataField="1" numFmtId="38" showAll="0"/>
    <pivotField numFmtId="38" showAll="0"/>
    <pivotField numFmtId="38" showAll="0"/>
    <pivotField numFmtId="38" showAll="0"/>
    <pivotField numFmtId="38" showAll="0"/>
    <pivotField numFmtId="38" showAll="0"/>
    <pivotField numFmtId="38" showAll="0"/>
    <pivotField numFmtId="38" showAll="0"/>
    <pivotField numFmtId="38" showAll="0"/>
    <pivotField numFmtId="38" showAll="0"/>
    <pivotField numFmtId="38" showAll="0"/>
  </pivotFields>
  <rowFields count="1">
    <field x="0"/>
  </rowFields>
  <rowItems count="6">
    <i>
      <x/>
    </i>
    <i>
      <x v="1"/>
    </i>
    <i>
      <x v="2"/>
    </i>
    <i>
      <x v="3"/>
    </i>
    <i>
      <x v="4"/>
    </i>
    <i t="grand">
      <x/>
    </i>
  </rowItems>
  <colFields count="1">
    <field x="-2"/>
  </colFields>
  <colItems count="5">
    <i>
      <x/>
    </i>
    <i i="1">
      <x v="1"/>
    </i>
    <i i="2">
      <x v="2"/>
    </i>
    <i i="3">
      <x v="3"/>
    </i>
    <i i="4">
      <x v="4"/>
    </i>
  </colItems>
  <dataFields count="5">
    <dataField name="合計 / 実施体制" fld="1" baseField="0" baseItem="0"/>
    <dataField name="合計 / 実施方法" fld="2" baseField="0" baseItem="0"/>
    <dataField name="合計 / 計画・工程" fld="3" baseField="0" baseItem="0"/>
    <dataField name="合計 / 柔軟性" fld="4" baseField="0" baseItem="0"/>
    <dataField name="合計 / 実績・適格性" fld="5" baseField="0" baseItem="0"/>
  </dataFields>
  <formats count="6">
    <format dxfId="35">
      <pivotArea type="all" dataOnly="0" outline="0" fieldPosition="0"/>
    </format>
    <format dxfId="34">
      <pivotArea outline="0" collapsedLevelsAreSubtotals="1" fieldPosition="0"/>
    </format>
    <format dxfId="33">
      <pivotArea field="0" type="button" dataOnly="0" labelOnly="1" outline="0" axis="axisRow" fieldPosition="0"/>
    </format>
    <format dxfId="32">
      <pivotArea dataOnly="0" labelOnly="1" fieldPosition="0">
        <references count="1">
          <reference field="0" count="0"/>
        </references>
      </pivotArea>
    </format>
    <format dxfId="31">
      <pivotArea dataOnly="0" labelOnly="1" grandRow="1" outline="0" fieldPosition="0"/>
    </format>
    <format dxfId="30">
      <pivotArea dataOnly="0" labelOnly="1" outline="0" fieldPosition="0">
        <references count="1">
          <reference field="4294967294" count="5">
            <x v="0"/>
            <x v="1"/>
            <x v="2"/>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ピボットテーブル1" cacheId="45"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rowHeaderCaption="提案者">
  <location ref="A2:C8" firstHeaderRow="0" firstDataRow="1" firstDataCol="1"/>
  <pivotFields count="16">
    <pivotField axis="axisRow" showAll="0" defaultSubtotal="0">
      <items count="5">
        <item x="0"/>
        <item x="1"/>
        <item x="2"/>
        <item x="3"/>
        <item x="4"/>
      </items>
    </pivotField>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dataField="1" numFmtId="38" showAll="0" defaultSubtotal="0"/>
    <pivotField numFmtId="38" showAll="0" defaultSubtotal="0"/>
    <pivotField dataField="1" numFmtId="38" showAll="0" defaultSubtotal="0"/>
  </pivotFields>
  <rowFields count="1">
    <field x="0"/>
  </rowFields>
  <rowItems count="6">
    <i>
      <x/>
    </i>
    <i>
      <x v="1"/>
    </i>
    <i>
      <x v="2"/>
    </i>
    <i>
      <x v="3"/>
    </i>
    <i>
      <x v="4"/>
    </i>
    <i t="grand">
      <x/>
    </i>
  </rowItems>
  <colFields count="1">
    <field x="-2"/>
  </colFields>
  <colItems count="2">
    <i>
      <x/>
    </i>
    <i i="1">
      <x v="1"/>
    </i>
  </colItems>
  <dataFields count="2">
    <dataField name="合計 / 合計" fld="15" baseField="0" baseItem="0"/>
    <dataField name="合計 / 小計" fld="13" baseField="0" baseItem="0"/>
  </dataFields>
  <formats count="9">
    <format dxfId="44">
      <pivotArea type="all" dataOnly="0" outline="0" fieldPosition="0"/>
    </format>
    <format dxfId="43">
      <pivotArea outline="0" collapsedLevelsAreSubtotals="1" fieldPosition="0"/>
    </format>
    <format dxfId="42">
      <pivotArea field="0" type="button" dataOnly="0" labelOnly="1" outline="0" axis="axisRow" fieldPosition="0"/>
    </format>
    <format dxfId="41">
      <pivotArea dataOnly="0" labelOnly="1" fieldPosition="0">
        <references count="1">
          <reference field="0" count="0"/>
        </references>
      </pivotArea>
    </format>
    <format dxfId="40">
      <pivotArea dataOnly="0" labelOnly="1" grandRow="1" outline="0" fieldPosition="0"/>
    </format>
    <format dxfId="39">
      <pivotArea dataOnly="0" labelOnly="1" outline="0" fieldPosition="0">
        <references count="1">
          <reference field="4294967294" count="2">
            <x v="0"/>
            <x v="1"/>
          </reference>
        </references>
      </pivotArea>
    </format>
    <format dxfId="38">
      <pivotArea outline="0" collapsedLevelsAreSubtotals="1" fieldPosition="0"/>
    </format>
    <format dxfId="37">
      <pivotArea outline="0" collapsedLevelsAreSubtotals="1" fieldPosition="0"/>
    </format>
    <format dxfId="3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ピボットテーブル12" cacheId="45"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rowHeaderCaption="提案者">
  <location ref="A26:F32" firstHeaderRow="0" firstDataRow="1" firstDataCol="1"/>
  <pivotFields count="16">
    <pivotField axis="axisRow" showAll="0">
      <items count="6">
        <item x="0"/>
        <item x="1"/>
        <item x="2"/>
        <item x="3"/>
        <item x="4"/>
        <item t="default"/>
      </items>
    </pivotField>
    <pivotField numFmtId="38" showAll="0"/>
    <pivotField numFmtId="38" showAll="0"/>
    <pivotField numFmtId="38" showAll="0"/>
    <pivotField numFmtId="38" showAll="0"/>
    <pivotField numFmtId="38" showAll="0"/>
    <pivotField numFmtId="38" showAll="0"/>
    <pivotField numFmtId="38" showAll="0"/>
    <pivotField dataField="1" numFmtId="38" showAll="0"/>
    <pivotField dataField="1" numFmtId="38" showAll="0"/>
    <pivotField dataField="1" numFmtId="38" showAll="0"/>
    <pivotField dataField="1" numFmtId="38" showAll="0"/>
    <pivotField dataField="1" numFmtId="38" showAll="0"/>
    <pivotField numFmtId="38" showAll="0"/>
    <pivotField numFmtId="38" showAll="0"/>
    <pivotField numFmtId="38" showAll="0"/>
  </pivotFields>
  <rowFields count="1">
    <field x="0"/>
  </rowFields>
  <rowItems count="6">
    <i>
      <x/>
    </i>
    <i>
      <x v="1"/>
    </i>
    <i>
      <x v="2"/>
    </i>
    <i>
      <x v="3"/>
    </i>
    <i>
      <x v="4"/>
    </i>
    <i t="grand">
      <x/>
    </i>
  </rowItems>
  <colFields count="1">
    <field x="-2"/>
  </colFields>
  <colItems count="5">
    <i>
      <x/>
    </i>
    <i i="1">
      <x v="1"/>
    </i>
    <i i="2">
      <x v="2"/>
    </i>
    <i i="3">
      <x v="3"/>
    </i>
    <i i="4">
      <x v="4"/>
    </i>
  </colItems>
  <dataFields count="5">
    <dataField name="合計 / コンセプト・手法" fld="8" baseField="0" baseItem="0"/>
    <dataField name="合計 / 効果・効率" fld="9" baseField="0" baseItem="0"/>
    <dataField name="合計 / ターゲット意識" fld="10" baseField="0" baseItem="0"/>
    <dataField name="合計 / 浸透効果" fld="11" baseField="0" baseItem="0"/>
    <dataField name="合計 / 波及効果" fld="12" baseField="0" baseItem="0"/>
  </dataFields>
  <formats count="6">
    <format dxfId="50">
      <pivotArea type="all" dataOnly="0" outline="0" fieldPosition="0"/>
    </format>
    <format dxfId="49">
      <pivotArea outline="0" collapsedLevelsAreSubtotals="1" fieldPosition="0"/>
    </format>
    <format dxfId="48">
      <pivotArea field="0" type="button" dataOnly="0" labelOnly="1" outline="0" axis="axisRow" fieldPosition="0"/>
    </format>
    <format dxfId="47">
      <pivotArea dataOnly="0" labelOnly="1" fieldPosition="0">
        <references count="1">
          <reference field="0" count="0"/>
        </references>
      </pivotArea>
    </format>
    <format dxfId="46">
      <pivotArea dataOnly="0" labelOnly="1" grandRow="1" outline="0" fieldPosition="0"/>
    </format>
    <format dxfId="45">
      <pivotArea dataOnly="0" labelOnly="1" outline="0" fieldPosition="0">
        <references count="1">
          <reference field="4294967294" count="5">
            <x v="0"/>
            <x v="1"/>
            <x v="2"/>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ピボットテーブル11" cacheId="45"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rowHeaderCaption="提案者">
  <location ref="A18:B24" firstHeaderRow="1" firstDataRow="1" firstDataCol="1"/>
  <pivotFields count="16">
    <pivotField axis="axisRow" showAll="0">
      <items count="6">
        <item x="0"/>
        <item x="1"/>
        <item x="2"/>
        <item x="3"/>
        <item x="4"/>
        <item t="default"/>
      </items>
    </pivotField>
    <pivotField numFmtId="38" showAll="0"/>
    <pivotField numFmtId="38" showAll="0"/>
    <pivotField numFmtId="38" showAll="0"/>
    <pivotField numFmtId="38" showAll="0"/>
    <pivotField numFmtId="38" showAll="0"/>
    <pivotField numFmtId="38" showAll="0"/>
    <pivotField dataField="1" numFmtId="38" showAll="0"/>
    <pivotField numFmtId="38" showAll="0"/>
    <pivotField numFmtId="38" showAll="0"/>
    <pivotField numFmtId="38" showAll="0"/>
    <pivotField numFmtId="38" showAll="0"/>
    <pivotField numFmtId="38" showAll="0"/>
    <pivotField numFmtId="38" showAll="0"/>
    <pivotField numFmtId="38" showAll="0"/>
    <pivotField numFmtId="38" showAll="0"/>
  </pivotFields>
  <rowFields count="1">
    <field x="0"/>
  </rowFields>
  <rowItems count="6">
    <i>
      <x/>
    </i>
    <i>
      <x v="1"/>
    </i>
    <i>
      <x v="2"/>
    </i>
    <i>
      <x v="3"/>
    </i>
    <i>
      <x v="4"/>
    </i>
    <i t="grand">
      <x/>
    </i>
  </rowItems>
  <colItems count="1">
    <i/>
  </colItems>
  <dataFields count="1">
    <dataField name="合計 / 分析・整理" fld="7" baseField="0" baseItem="0"/>
  </dataFields>
  <formats count="7">
    <format dxfId="57">
      <pivotArea type="all" dataOnly="0" outline="0" fieldPosition="0"/>
    </format>
    <format dxfId="56">
      <pivotArea outline="0" collapsedLevelsAreSubtotals="1" fieldPosition="0"/>
    </format>
    <format dxfId="55">
      <pivotArea field="0" type="button" dataOnly="0" labelOnly="1" outline="0" axis="axisRow" fieldPosition="0"/>
    </format>
    <format dxfId="54">
      <pivotArea dataOnly="0" labelOnly="1" outline="0" axis="axisValues" fieldPosition="0"/>
    </format>
    <format dxfId="53">
      <pivotArea dataOnly="0" labelOnly="1" fieldPosition="0">
        <references count="1">
          <reference field="0" count="0"/>
        </references>
      </pivotArea>
    </format>
    <format dxfId="52">
      <pivotArea dataOnly="0" labelOnly="1" grandRow="1" outline="0" fieldPosition="0"/>
    </format>
    <format dxfId="5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ピボットテーブル1" cacheId="48"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rowHeaderCaption="提案者">
  <location ref="A2:E8" firstHeaderRow="0" firstDataRow="1" firstDataCol="1"/>
  <pivotFields count="30">
    <pivotField axis="axisRow" showAll="0" defaultSubtotal="0">
      <items count="5">
        <item x="0"/>
        <item x="1"/>
        <item x="2"/>
        <item x="3"/>
        <item x="4"/>
      </items>
    </pivotField>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dataField="1" numFmtId="38" showAll="0" defaultSubtotal="0"/>
    <pivotField dataField="1" numFmtId="38" showAll="0" defaultSubtotal="0"/>
    <pivotField dataField="1" numFmtId="38" showAll="0" defaultSubtotal="0"/>
    <pivotField numFmtId="38" showAll="0" defaultSubtotal="0"/>
    <pivotField dataField="1" numFmtId="38" showAll="0" defaultSubtotal="0"/>
  </pivotFields>
  <rowFields count="1">
    <field x="0"/>
  </rowFields>
  <rowItems count="6">
    <i>
      <x/>
    </i>
    <i>
      <x v="1"/>
    </i>
    <i>
      <x v="2"/>
    </i>
    <i>
      <x v="3"/>
    </i>
    <i>
      <x v="4"/>
    </i>
    <i t="grand">
      <x/>
    </i>
  </rowItems>
  <colFields count="1">
    <field x="-2"/>
  </colFields>
  <colItems count="4">
    <i>
      <x/>
    </i>
    <i i="1">
      <x v="1"/>
    </i>
    <i i="2">
      <x v="2"/>
    </i>
    <i i="3">
      <x v="3"/>
    </i>
  </colItems>
  <dataFields count="4">
    <dataField name="合計 / 合計" fld="29" baseField="0" baseItem="0"/>
    <dataField name="合計 / 小計_x000a_①" fld="25" baseField="0" baseItem="0"/>
    <dataField name="合計 / 小計_x000a_②" fld="26" baseField="0" baseItem="0"/>
    <dataField name="合計 / 小計_x000a_①＋②" fld="27" baseField="0" baseItem="0"/>
  </dataFields>
  <formats count="10">
    <format dxfId="9">
      <pivotArea type="all" dataOnly="0" outline="0" fieldPosition="0"/>
    </format>
    <format dxfId="8">
      <pivotArea outline="0" collapsedLevelsAreSubtotals="1" fieldPosition="0"/>
    </format>
    <format dxfId="7">
      <pivotArea field="0" type="button" dataOnly="0" labelOnly="1" outline="0" axis="axisRow" fieldPosition="0"/>
    </format>
    <format dxfId="6">
      <pivotArea dataOnly="0" labelOnly="1" fieldPosition="0">
        <references count="1">
          <reference field="0" count="0"/>
        </references>
      </pivotArea>
    </format>
    <format dxfId="5">
      <pivotArea dataOnly="0" labelOnly="1" grandRow="1" outline="0" fieldPosition="0"/>
    </format>
    <format dxfId="4">
      <pivotArea dataOnly="0" labelOnly="1" outline="0" fieldPosition="0">
        <references count="1">
          <reference field="4294967294" count="1">
            <x v="0"/>
          </reference>
        </references>
      </pivotArea>
    </format>
    <format dxfId="3">
      <pivotArea outline="0" collapsedLevelsAreSubtotals="1" fieldPosition="0"/>
    </format>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ピボットテーブル12" cacheId="48"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rowHeaderCaption="提案者">
  <location ref="A26:G32" firstHeaderRow="0" firstDataRow="1" firstDataCol="1"/>
  <pivotFields count="30">
    <pivotField axis="axisRow" showAll="0">
      <items count="6">
        <item x="0"/>
        <item x="1"/>
        <item x="2"/>
        <item x="3"/>
        <item x="4"/>
        <item t="default"/>
      </items>
    </pivotField>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dataField="1" numFmtId="38" showAll="0" defaultSubtotal="0"/>
    <pivotField numFmtId="38" showAll="0" defaultSubtotal="0"/>
    <pivotField dataField="1" numFmtId="38" showAll="0" defaultSubtotal="0"/>
    <pivotField numFmtId="38" showAll="0" defaultSubtotal="0"/>
    <pivotField dataField="1" numFmtId="38" showAll="0" defaultSubtotal="0"/>
    <pivotField numFmtId="38" showAll="0" defaultSubtotal="0"/>
    <pivotField dataField="1" numFmtId="38" showAll="0" defaultSubtotal="0"/>
    <pivotField numFmtId="38" showAll="0" defaultSubtotal="0"/>
    <pivotField dataField="1" numFmtId="38" showAll="0" defaultSubtotal="0"/>
    <pivotField numFmtId="38" showAll="0" defaultSubtotal="0"/>
    <pivotField dataField="1" numFmtId="38" showAll="0" defaultSubtotal="0"/>
    <pivotField numFmtId="38" showAll="0" defaultSubtotal="0"/>
    <pivotField numFmtId="38" showAll="0" defaultSubtotal="0"/>
    <pivotField numFmtId="38" showAll="0" defaultSubtotal="0"/>
    <pivotField numFmtId="38" showAll="0" defaultSubtotal="0"/>
    <pivotField numFmtId="38" showAll="0"/>
    <pivotField numFmtId="38" showAll="0"/>
  </pivotFields>
  <rowFields count="1">
    <field x="0"/>
  </rowFields>
  <rowItems count="6">
    <i>
      <x/>
    </i>
    <i>
      <x v="1"/>
    </i>
    <i>
      <x v="2"/>
    </i>
    <i>
      <x v="3"/>
    </i>
    <i>
      <x v="4"/>
    </i>
    <i t="grand">
      <x/>
    </i>
  </rowItems>
  <colFields count="1">
    <field x="-2"/>
  </colFields>
  <colItems count="6">
    <i>
      <x/>
    </i>
    <i i="1">
      <x v="1"/>
    </i>
    <i i="2">
      <x v="2"/>
    </i>
    <i i="3">
      <x v="3"/>
    </i>
    <i i="4">
      <x v="4"/>
    </i>
    <i i="5">
      <x v="5"/>
    </i>
  </colItems>
  <dataFields count="6">
    <dataField name="合計 / 分析・整理①" fld="13" baseField="0" baseItem="0"/>
    <dataField name="合計 / コンセプト・手法①" fld="15" baseField="0" baseItem="0"/>
    <dataField name="合計 / 効果・効率①" fld="17" baseField="0" baseItem="0"/>
    <dataField name="合計 / ターゲット意識①" fld="19" baseField="0" baseItem="0"/>
    <dataField name="合計 / 浸透効果①" fld="21" baseField="0" baseItem="0"/>
    <dataField name="合計 / 波及効果①" fld="23" baseField="0" baseItem="0"/>
  </dataFields>
  <formats count="5">
    <format dxfId="14">
      <pivotArea type="all" dataOnly="0" outline="0" fieldPosition="0"/>
    </format>
    <format dxfId="13">
      <pivotArea outline="0" collapsedLevelsAreSubtotals="1" fieldPosition="0"/>
    </format>
    <format dxfId="12">
      <pivotArea field="0" type="button" dataOnly="0" labelOnly="1" outline="0" axis="axisRow" fieldPosition="0"/>
    </format>
    <format dxfId="11">
      <pivotArea dataOnly="0" labelOnly="1" fieldPosition="0">
        <references count="1">
          <reference field="0" count="0"/>
        </references>
      </pivotArea>
    </format>
    <format dxfId="10">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ピボットテーブル7" cacheId="46"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rowHeaderCaption="提案者">
  <location ref="A10:F16" firstHeaderRow="0" firstDataRow="1" firstDataCol="1"/>
  <pivotFields count="11">
    <pivotField axis="axisRow" showAll="0">
      <items count="6">
        <item x="0"/>
        <item x="1"/>
        <item x="2"/>
        <item x="3"/>
        <item x="4"/>
        <item t="default"/>
      </items>
    </pivotField>
    <pivotField dataField="1" numFmtId="38" showAll="0" defaultSubtotal="0"/>
    <pivotField numFmtId="38" showAll="0" defaultSubtotal="0"/>
    <pivotField dataField="1" numFmtId="38" showAll="0" defaultSubtotal="0"/>
    <pivotField numFmtId="38" showAll="0" defaultSubtotal="0"/>
    <pivotField dataField="1" numFmtId="38" showAll="0" defaultSubtotal="0"/>
    <pivotField numFmtId="38" showAll="0" defaultSubtotal="0"/>
    <pivotField dataField="1" numFmtId="38" showAll="0" defaultSubtotal="0"/>
    <pivotField numFmtId="38" showAll="0" defaultSubtotal="0"/>
    <pivotField dataField="1" numFmtId="38" showAll="0" defaultSubtotal="0"/>
    <pivotField numFmtId="38" showAll="0" defaultSubtotal="0"/>
  </pivotFields>
  <rowFields count="1">
    <field x="0"/>
  </rowFields>
  <rowItems count="6">
    <i>
      <x/>
    </i>
    <i>
      <x v="1"/>
    </i>
    <i>
      <x v="2"/>
    </i>
    <i>
      <x v="3"/>
    </i>
    <i>
      <x v="4"/>
    </i>
    <i t="grand">
      <x/>
    </i>
  </rowItems>
  <colFields count="1">
    <field x="-2"/>
  </colFields>
  <colItems count="5">
    <i>
      <x/>
    </i>
    <i i="1">
      <x v="1"/>
    </i>
    <i i="2">
      <x v="2"/>
    </i>
    <i i="3">
      <x v="3"/>
    </i>
    <i i="4">
      <x v="4"/>
    </i>
  </colItems>
  <dataFields count="5">
    <dataField name="合計 / 実施体制①" fld="1" baseField="0" baseItem="0"/>
    <dataField name="合計 / 実施方法①" fld="3" baseField="0" baseItem="0"/>
    <dataField name="合計 / 計画・工程①" fld="5" baseField="0" baseItem="0"/>
    <dataField name="合計 / 柔軟性①" fld="7" baseField="0" baseItem="0"/>
    <dataField name="合計 / 実績・適格性①" fld="9" baseField="0" baseItem="0"/>
  </dataFields>
  <formats count="5">
    <format dxfId="19">
      <pivotArea type="all" dataOnly="0" outline="0" fieldPosition="0"/>
    </format>
    <format dxfId="18">
      <pivotArea outline="0" collapsedLevelsAreSubtotals="1" fieldPosition="0"/>
    </format>
    <format dxfId="17">
      <pivotArea field="0" type="button" dataOnly="0" labelOnly="1" outline="0" axis="axisRow" fieldPosition="0"/>
    </format>
    <format dxfId="16">
      <pivotArea dataOnly="0" labelOnly="1" fieldPosition="0">
        <references count="1">
          <reference field="0" count="0"/>
        </references>
      </pivotArea>
    </format>
    <format dxfId="15">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ピボットテーブル11" cacheId="47"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rowHeaderCaption="提案者">
  <location ref="A18:B24" firstHeaderRow="1" firstDataRow="1" firstDataCol="1"/>
  <pivotFields count="28">
    <pivotField axis="axisRow" showAll="0">
      <items count="6">
        <item x="0"/>
        <item x="1"/>
        <item x="2"/>
        <item x="3"/>
        <item x="4"/>
        <item t="default"/>
      </items>
    </pivotField>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dataField="1"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 numFmtId="38" showAll="0" defaultSubtotal="0"/>
  </pivotFields>
  <rowFields count="1">
    <field x="0"/>
  </rowFields>
  <rowItems count="6">
    <i>
      <x/>
    </i>
    <i>
      <x v="1"/>
    </i>
    <i>
      <x v="2"/>
    </i>
    <i>
      <x v="3"/>
    </i>
    <i>
      <x v="4"/>
    </i>
    <i t="grand">
      <x/>
    </i>
  </rowItems>
  <colItems count="1">
    <i/>
  </colItems>
  <dataFields count="1">
    <dataField name="合計 / 趣旨・目的①" fld="11" baseField="0" baseItem="0"/>
  </dataFields>
  <formats count="7">
    <format dxfId="26">
      <pivotArea type="all" dataOnly="0" outline="0" fieldPosition="0"/>
    </format>
    <format dxfId="25">
      <pivotArea outline="0" collapsedLevelsAreSubtotals="1" fieldPosition="0"/>
    </format>
    <format dxfId="24">
      <pivotArea field="0" type="button" dataOnly="0" labelOnly="1" outline="0" axis="axisRow" fieldPosition="0"/>
    </format>
    <format dxfId="23">
      <pivotArea dataOnly="0" labelOnly="1" outline="0" axis="axisValues" fieldPosition="0"/>
    </format>
    <format dxfId="22">
      <pivotArea dataOnly="0" labelOnly="1" fieldPosition="0">
        <references count="1">
          <reference field="0" count="0"/>
        </references>
      </pivotArea>
    </format>
    <format dxfId="21">
      <pivotArea dataOnly="0" labelOnly="1" grandRow="1" outline="0" fieldPosition="0"/>
    </format>
    <format dxfId="2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27432" tIns="18288" rIns="0" bIns="0" upright="1"/>
      <a:lstStyle/>
    </a:spDef>
    <a:ln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27432" tIns="18288"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3.bin"/><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7.xml"/><Relationship Id="rId2" Type="http://schemas.openxmlformats.org/officeDocument/2006/relationships/pivotTable" Target="../pivotTables/pivotTable6.xml"/><Relationship Id="rId1" Type="http://schemas.openxmlformats.org/officeDocument/2006/relationships/pivotTable" Target="../pivotTables/pivotTable5.xml"/><Relationship Id="rId5" Type="http://schemas.openxmlformats.org/officeDocument/2006/relationships/printerSettings" Target="../printerSettings/printerSettings6.bin"/><Relationship Id="rId4" Type="http://schemas.openxmlformats.org/officeDocument/2006/relationships/pivotTable" Target="../pivotTables/pivot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14"/>
  <sheetViews>
    <sheetView tabSelected="1" view="pageBreakPreview" topLeftCell="A13" zoomScale="80" zoomScaleNormal="100" zoomScaleSheetLayoutView="80" workbookViewId="0">
      <selection activeCell="C18" sqref="C18"/>
    </sheetView>
  </sheetViews>
  <sheetFormatPr defaultRowHeight="28.15" customHeight="1" x14ac:dyDescent="0.2"/>
  <cols>
    <col min="1" max="1" width="4.109375" style="5" customWidth="1"/>
    <col min="2" max="2" width="23.109375" style="5" customWidth="1"/>
    <col min="3" max="3" width="15.88671875" style="5" customWidth="1"/>
    <col min="4" max="4" width="98.44140625" style="5" customWidth="1"/>
    <col min="5" max="245" width="8.88671875" style="5"/>
    <col min="246" max="247" width="2.6640625" style="5" customWidth="1"/>
    <col min="248" max="248" width="6.44140625" style="5" customWidth="1"/>
    <col min="249" max="249" width="32.109375" style="5" customWidth="1"/>
    <col min="250" max="250" width="78.44140625" style="5" customWidth="1"/>
    <col min="251" max="251" width="27.33203125" style="5" customWidth="1"/>
    <col min="252" max="252" width="8.88671875" style="5"/>
    <col min="253" max="253" width="22.5546875" style="5" customWidth="1"/>
    <col min="254" max="254" width="13.44140625" style="5" customWidth="1"/>
    <col min="255" max="255" width="14.109375" style="5" customWidth="1"/>
    <col min="256" max="501" width="8.88671875" style="5"/>
    <col min="502" max="503" width="2.6640625" style="5" customWidth="1"/>
    <col min="504" max="504" width="6.44140625" style="5" customWidth="1"/>
    <col min="505" max="505" width="32.109375" style="5" customWidth="1"/>
    <col min="506" max="506" width="78.44140625" style="5" customWidth="1"/>
    <col min="507" max="507" width="27.33203125" style="5" customWidth="1"/>
    <col min="508" max="508" width="8.88671875" style="5"/>
    <col min="509" max="509" width="22.5546875" style="5" customWidth="1"/>
    <col min="510" max="510" width="13.44140625" style="5" customWidth="1"/>
    <col min="511" max="511" width="14.109375" style="5" customWidth="1"/>
    <col min="512" max="757" width="8.88671875" style="5"/>
    <col min="758" max="759" width="2.6640625" style="5" customWidth="1"/>
    <col min="760" max="760" width="6.44140625" style="5" customWidth="1"/>
    <col min="761" max="761" width="32.109375" style="5" customWidth="1"/>
    <col min="762" max="762" width="78.44140625" style="5" customWidth="1"/>
    <col min="763" max="763" width="27.33203125" style="5" customWidth="1"/>
    <col min="764" max="764" width="8.88671875" style="5"/>
    <col min="765" max="765" width="22.5546875" style="5" customWidth="1"/>
    <col min="766" max="766" width="13.44140625" style="5" customWidth="1"/>
    <col min="767" max="767" width="14.109375" style="5" customWidth="1"/>
    <col min="768" max="1013" width="8.88671875" style="5"/>
    <col min="1014" max="1015" width="2.6640625" style="5" customWidth="1"/>
    <col min="1016" max="1016" width="6.44140625" style="5" customWidth="1"/>
    <col min="1017" max="1017" width="32.109375" style="5" customWidth="1"/>
    <col min="1018" max="1018" width="78.44140625" style="5" customWidth="1"/>
    <col min="1019" max="1019" width="27.33203125" style="5" customWidth="1"/>
    <col min="1020" max="1020" width="8.88671875" style="5"/>
    <col min="1021" max="1021" width="22.5546875" style="5" customWidth="1"/>
    <col min="1022" max="1022" width="13.44140625" style="5" customWidth="1"/>
    <col min="1023" max="1023" width="14.109375" style="5" customWidth="1"/>
    <col min="1024" max="1269" width="8.88671875" style="5"/>
    <col min="1270" max="1271" width="2.6640625" style="5" customWidth="1"/>
    <col min="1272" max="1272" width="6.44140625" style="5" customWidth="1"/>
    <col min="1273" max="1273" width="32.109375" style="5" customWidth="1"/>
    <col min="1274" max="1274" width="78.44140625" style="5" customWidth="1"/>
    <col min="1275" max="1275" width="27.33203125" style="5" customWidth="1"/>
    <col min="1276" max="1276" width="8.88671875" style="5"/>
    <col min="1277" max="1277" width="22.5546875" style="5" customWidth="1"/>
    <col min="1278" max="1278" width="13.44140625" style="5" customWidth="1"/>
    <col min="1279" max="1279" width="14.109375" style="5" customWidth="1"/>
    <col min="1280" max="1525" width="8.88671875" style="5"/>
    <col min="1526" max="1527" width="2.6640625" style="5" customWidth="1"/>
    <col min="1528" max="1528" width="6.44140625" style="5" customWidth="1"/>
    <col min="1529" max="1529" width="32.109375" style="5" customWidth="1"/>
    <col min="1530" max="1530" width="78.44140625" style="5" customWidth="1"/>
    <col min="1531" max="1531" width="27.33203125" style="5" customWidth="1"/>
    <col min="1532" max="1532" width="8.88671875" style="5"/>
    <col min="1533" max="1533" width="22.5546875" style="5" customWidth="1"/>
    <col min="1534" max="1534" width="13.44140625" style="5" customWidth="1"/>
    <col min="1535" max="1535" width="14.109375" style="5" customWidth="1"/>
    <col min="1536" max="1781" width="8.88671875" style="5"/>
    <col min="1782" max="1783" width="2.6640625" style="5" customWidth="1"/>
    <col min="1784" max="1784" width="6.44140625" style="5" customWidth="1"/>
    <col min="1785" max="1785" width="32.109375" style="5" customWidth="1"/>
    <col min="1786" max="1786" width="78.44140625" style="5" customWidth="1"/>
    <col min="1787" max="1787" width="27.33203125" style="5" customWidth="1"/>
    <col min="1788" max="1788" width="8.88671875" style="5"/>
    <col min="1789" max="1789" width="22.5546875" style="5" customWidth="1"/>
    <col min="1790" max="1790" width="13.44140625" style="5" customWidth="1"/>
    <col min="1791" max="1791" width="14.109375" style="5" customWidth="1"/>
    <col min="1792" max="2037" width="8.88671875" style="5"/>
    <col min="2038" max="2039" width="2.6640625" style="5" customWidth="1"/>
    <col min="2040" max="2040" width="6.44140625" style="5" customWidth="1"/>
    <col min="2041" max="2041" width="32.109375" style="5" customWidth="1"/>
    <col min="2042" max="2042" width="78.44140625" style="5" customWidth="1"/>
    <col min="2043" max="2043" width="27.33203125" style="5" customWidth="1"/>
    <col min="2044" max="2044" width="8.88671875" style="5"/>
    <col min="2045" max="2045" width="22.5546875" style="5" customWidth="1"/>
    <col min="2046" max="2046" width="13.44140625" style="5" customWidth="1"/>
    <col min="2047" max="2047" width="14.109375" style="5" customWidth="1"/>
    <col min="2048" max="2293" width="8.88671875" style="5"/>
    <col min="2294" max="2295" width="2.6640625" style="5" customWidth="1"/>
    <col min="2296" max="2296" width="6.44140625" style="5" customWidth="1"/>
    <col min="2297" max="2297" width="32.109375" style="5" customWidth="1"/>
    <col min="2298" max="2298" width="78.44140625" style="5" customWidth="1"/>
    <col min="2299" max="2299" width="27.33203125" style="5" customWidth="1"/>
    <col min="2300" max="2300" width="8.88671875" style="5"/>
    <col min="2301" max="2301" width="22.5546875" style="5" customWidth="1"/>
    <col min="2302" max="2302" width="13.44140625" style="5" customWidth="1"/>
    <col min="2303" max="2303" width="14.109375" style="5" customWidth="1"/>
    <col min="2304" max="2549" width="8.88671875" style="5"/>
    <col min="2550" max="2551" width="2.6640625" style="5" customWidth="1"/>
    <col min="2552" max="2552" width="6.44140625" style="5" customWidth="1"/>
    <col min="2553" max="2553" width="32.109375" style="5" customWidth="1"/>
    <col min="2554" max="2554" width="78.44140625" style="5" customWidth="1"/>
    <col min="2555" max="2555" width="27.33203125" style="5" customWidth="1"/>
    <col min="2556" max="2556" width="8.88671875" style="5"/>
    <col min="2557" max="2557" width="22.5546875" style="5" customWidth="1"/>
    <col min="2558" max="2558" width="13.44140625" style="5" customWidth="1"/>
    <col min="2559" max="2559" width="14.109375" style="5" customWidth="1"/>
    <col min="2560" max="2805" width="8.88671875" style="5"/>
    <col min="2806" max="2807" width="2.6640625" style="5" customWidth="1"/>
    <col min="2808" max="2808" width="6.44140625" style="5" customWidth="1"/>
    <col min="2809" max="2809" width="32.109375" style="5" customWidth="1"/>
    <col min="2810" max="2810" width="78.44140625" style="5" customWidth="1"/>
    <col min="2811" max="2811" width="27.33203125" style="5" customWidth="1"/>
    <col min="2812" max="2812" width="8.88671875" style="5"/>
    <col min="2813" max="2813" width="22.5546875" style="5" customWidth="1"/>
    <col min="2814" max="2814" width="13.44140625" style="5" customWidth="1"/>
    <col min="2815" max="2815" width="14.109375" style="5" customWidth="1"/>
    <col min="2816" max="3061" width="8.88671875" style="5"/>
    <col min="3062" max="3063" width="2.6640625" style="5" customWidth="1"/>
    <col min="3064" max="3064" width="6.44140625" style="5" customWidth="1"/>
    <col min="3065" max="3065" width="32.109375" style="5" customWidth="1"/>
    <col min="3066" max="3066" width="78.44140625" style="5" customWidth="1"/>
    <col min="3067" max="3067" width="27.33203125" style="5" customWidth="1"/>
    <col min="3068" max="3068" width="8.88671875" style="5"/>
    <col min="3069" max="3069" width="22.5546875" style="5" customWidth="1"/>
    <col min="3070" max="3070" width="13.44140625" style="5" customWidth="1"/>
    <col min="3071" max="3071" width="14.109375" style="5" customWidth="1"/>
    <col min="3072" max="3317" width="8.88671875" style="5"/>
    <col min="3318" max="3319" width="2.6640625" style="5" customWidth="1"/>
    <col min="3320" max="3320" width="6.44140625" style="5" customWidth="1"/>
    <col min="3321" max="3321" width="32.109375" style="5" customWidth="1"/>
    <col min="3322" max="3322" width="78.44140625" style="5" customWidth="1"/>
    <col min="3323" max="3323" width="27.33203125" style="5" customWidth="1"/>
    <col min="3324" max="3324" width="8.88671875" style="5"/>
    <col min="3325" max="3325" width="22.5546875" style="5" customWidth="1"/>
    <col min="3326" max="3326" width="13.44140625" style="5" customWidth="1"/>
    <col min="3327" max="3327" width="14.109375" style="5" customWidth="1"/>
    <col min="3328" max="3573" width="8.88671875" style="5"/>
    <col min="3574" max="3575" width="2.6640625" style="5" customWidth="1"/>
    <col min="3576" max="3576" width="6.44140625" style="5" customWidth="1"/>
    <col min="3577" max="3577" width="32.109375" style="5" customWidth="1"/>
    <col min="3578" max="3578" width="78.44140625" style="5" customWidth="1"/>
    <col min="3579" max="3579" width="27.33203125" style="5" customWidth="1"/>
    <col min="3580" max="3580" width="8.88671875" style="5"/>
    <col min="3581" max="3581" width="22.5546875" style="5" customWidth="1"/>
    <col min="3582" max="3582" width="13.44140625" style="5" customWidth="1"/>
    <col min="3583" max="3583" width="14.109375" style="5" customWidth="1"/>
    <col min="3584" max="3829" width="8.88671875" style="5"/>
    <col min="3830" max="3831" width="2.6640625" style="5" customWidth="1"/>
    <col min="3832" max="3832" width="6.44140625" style="5" customWidth="1"/>
    <col min="3833" max="3833" width="32.109375" style="5" customWidth="1"/>
    <col min="3834" max="3834" width="78.44140625" style="5" customWidth="1"/>
    <col min="3835" max="3835" width="27.33203125" style="5" customWidth="1"/>
    <col min="3836" max="3836" width="8.88671875" style="5"/>
    <col min="3837" max="3837" width="22.5546875" style="5" customWidth="1"/>
    <col min="3838" max="3838" width="13.44140625" style="5" customWidth="1"/>
    <col min="3839" max="3839" width="14.109375" style="5" customWidth="1"/>
    <col min="3840" max="4085" width="8.88671875" style="5"/>
    <col min="4086" max="4087" width="2.6640625" style="5" customWidth="1"/>
    <col min="4088" max="4088" width="6.44140625" style="5" customWidth="1"/>
    <col min="4089" max="4089" width="32.109375" style="5" customWidth="1"/>
    <col min="4090" max="4090" width="78.44140625" style="5" customWidth="1"/>
    <col min="4091" max="4091" width="27.33203125" style="5" customWidth="1"/>
    <col min="4092" max="4092" width="8.88671875" style="5"/>
    <col min="4093" max="4093" width="22.5546875" style="5" customWidth="1"/>
    <col min="4094" max="4094" width="13.44140625" style="5" customWidth="1"/>
    <col min="4095" max="4095" width="14.109375" style="5" customWidth="1"/>
    <col min="4096" max="4341" width="8.88671875" style="5"/>
    <col min="4342" max="4343" width="2.6640625" style="5" customWidth="1"/>
    <col min="4344" max="4344" width="6.44140625" style="5" customWidth="1"/>
    <col min="4345" max="4345" width="32.109375" style="5" customWidth="1"/>
    <col min="4346" max="4346" width="78.44140625" style="5" customWidth="1"/>
    <col min="4347" max="4347" width="27.33203125" style="5" customWidth="1"/>
    <col min="4348" max="4348" width="8.88671875" style="5"/>
    <col min="4349" max="4349" width="22.5546875" style="5" customWidth="1"/>
    <col min="4350" max="4350" width="13.44140625" style="5" customWidth="1"/>
    <col min="4351" max="4351" width="14.109375" style="5" customWidth="1"/>
    <col min="4352" max="4597" width="8.88671875" style="5"/>
    <col min="4598" max="4599" width="2.6640625" style="5" customWidth="1"/>
    <col min="4600" max="4600" width="6.44140625" style="5" customWidth="1"/>
    <col min="4601" max="4601" width="32.109375" style="5" customWidth="1"/>
    <col min="4602" max="4602" width="78.44140625" style="5" customWidth="1"/>
    <col min="4603" max="4603" width="27.33203125" style="5" customWidth="1"/>
    <col min="4604" max="4604" width="8.88671875" style="5"/>
    <col min="4605" max="4605" width="22.5546875" style="5" customWidth="1"/>
    <col min="4606" max="4606" width="13.44140625" style="5" customWidth="1"/>
    <col min="4607" max="4607" width="14.109375" style="5" customWidth="1"/>
    <col min="4608" max="4853" width="8.88671875" style="5"/>
    <col min="4854" max="4855" width="2.6640625" style="5" customWidth="1"/>
    <col min="4856" max="4856" width="6.44140625" style="5" customWidth="1"/>
    <col min="4857" max="4857" width="32.109375" style="5" customWidth="1"/>
    <col min="4858" max="4858" width="78.44140625" style="5" customWidth="1"/>
    <col min="4859" max="4859" width="27.33203125" style="5" customWidth="1"/>
    <col min="4860" max="4860" width="8.88671875" style="5"/>
    <col min="4861" max="4861" width="22.5546875" style="5" customWidth="1"/>
    <col min="4862" max="4862" width="13.44140625" style="5" customWidth="1"/>
    <col min="4863" max="4863" width="14.109375" style="5" customWidth="1"/>
    <col min="4864" max="5109" width="8.88671875" style="5"/>
    <col min="5110" max="5111" width="2.6640625" style="5" customWidth="1"/>
    <col min="5112" max="5112" width="6.44140625" style="5" customWidth="1"/>
    <col min="5113" max="5113" width="32.109375" style="5" customWidth="1"/>
    <col min="5114" max="5114" width="78.44140625" style="5" customWidth="1"/>
    <col min="5115" max="5115" width="27.33203125" style="5" customWidth="1"/>
    <col min="5116" max="5116" width="8.88671875" style="5"/>
    <col min="5117" max="5117" width="22.5546875" style="5" customWidth="1"/>
    <col min="5118" max="5118" width="13.44140625" style="5" customWidth="1"/>
    <col min="5119" max="5119" width="14.109375" style="5" customWidth="1"/>
    <col min="5120" max="5365" width="8.88671875" style="5"/>
    <col min="5366" max="5367" width="2.6640625" style="5" customWidth="1"/>
    <col min="5368" max="5368" width="6.44140625" style="5" customWidth="1"/>
    <col min="5369" max="5369" width="32.109375" style="5" customWidth="1"/>
    <col min="5370" max="5370" width="78.44140625" style="5" customWidth="1"/>
    <col min="5371" max="5371" width="27.33203125" style="5" customWidth="1"/>
    <col min="5372" max="5372" width="8.88671875" style="5"/>
    <col min="5373" max="5373" width="22.5546875" style="5" customWidth="1"/>
    <col min="5374" max="5374" width="13.44140625" style="5" customWidth="1"/>
    <col min="5375" max="5375" width="14.109375" style="5" customWidth="1"/>
    <col min="5376" max="5621" width="8.88671875" style="5"/>
    <col min="5622" max="5623" width="2.6640625" style="5" customWidth="1"/>
    <col min="5624" max="5624" width="6.44140625" style="5" customWidth="1"/>
    <col min="5625" max="5625" width="32.109375" style="5" customWidth="1"/>
    <col min="5626" max="5626" width="78.44140625" style="5" customWidth="1"/>
    <col min="5627" max="5627" width="27.33203125" style="5" customWidth="1"/>
    <col min="5628" max="5628" width="8.88671875" style="5"/>
    <col min="5629" max="5629" width="22.5546875" style="5" customWidth="1"/>
    <col min="5630" max="5630" width="13.44140625" style="5" customWidth="1"/>
    <col min="5631" max="5631" width="14.109375" style="5" customWidth="1"/>
    <col min="5632" max="5877" width="8.88671875" style="5"/>
    <col min="5878" max="5879" width="2.6640625" style="5" customWidth="1"/>
    <col min="5880" max="5880" width="6.44140625" style="5" customWidth="1"/>
    <col min="5881" max="5881" width="32.109375" style="5" customWidth="1"/>
    <col min="5882" max="5882" width="78.44140625" style="5" customWidth="1"/>
    <col min="5883" max="5883" width="27.33203125" style="5" customWidth="1"/>
    <col min="5884" max="5884" width="8.88671875" style="5"/>
    <col min="5885" max="5885" width="22.5546875" style="5" customWidth="1"/>
    <col min="5886" max="5886" width="13.44140625" style="5" customWidth="1"/>
    <col min="5887" max="5887" width="14.109375" style="5" customWidth="1"/>
    <col min="5888" max="6133" width="8.88671875" style="5"/>
    <col min="6134" max="6135" width="2.6640625" style="5" customWidth="1"/>
    <col min="6136" max="6136" width="6.44140625" style="5" customWidth="1"/>
    <col min="6137" max="6137" width="32.109375" style="5" customWidth="1"/>
    <col min="6138" max="6138" width="78.44140625" style="5" customWidth="1"/>
    <col min="6139" max="6139" width="27.33203125" style="5" customWidth="1"/>
    <col min="6140" max="6140" width="8.88671875" style="5"/>
    <col min="6141" max="6141" width="22.5546875" style="5" customWidth="1"/>
    <col min="6142" max="6142" width="13.44140625" style="5" customWidth="1"/>
    <col min="6143" max="6143" width="14.109375" style="5" customWidth="1"/>
    <col min="6144" max="6389" width="8.88671875" style="5"/>
    <col min="6390" max="6391" width="2.6640625" style="5" customWidth="1"/>
    <col min="6392" max="6392" width="6.44140625" style="5" customWidth="1"/>
    <col min="6393" max="6393" width="32.109375" style="5" customWidth="1"/>
    <col min="6394" max="6394" width="78.44140625" style="5" customWidth="1"/>
    <col min="6395" max="6395" width="27.33203125" style="5" customWidth="1"/>
    <col min="6396" max="6396" width="8.88671875" style="5"/>
    <col min="6397" max="6397" width="22.5546875" style="5" customWidth="1"/>
    <col min="6398" max="6398" width="13.44140625" style="5" customWidth="1"/>
    <col min="6399" max="6399" width="14.109375" style="5" customWidth="1"/>
    <col min="6400" max="6645" width="8.88671875" style="5"/>
    <col min="6646" max="6647" width="2.6640625" style="5" customWidth="1"/>
    <col min="6648" max="6648" width="6.44140625" style="5" customWidth="1"/>
    <col min="6649" max="6649" width="32.109375" style="5" customWidth="1"/>
    <col min="6650" max="6650" width="78.44140625" style="5" customWidth="1"/>
    <col min="6651" max="6651" width="27.33203125" style="5" customWidth="1"/>
    <col min="6652" max="6652" width="8.88671875" style="5"/>
    <col min="6653" max="6653" width="22.5546875" style="5" customWidth="1"/>
    <col min="6654" max="6654" width="13.44140625" style="5" customWidth="1"/>
    <col min="6655" max="6655" width="14.109375" style="5" customWidth="1"/>
    <col min="6656" max="6901" width="8.88671875" style="5"/>
    <col min="6902" max="6903" width="2.6640625" style="5" customWidth="1"/>
    <col min="6904" max="6904" width="6.44140625" style="5" customWidth="1"/>
    <col min="6905" max="6905" width="32.109375" style="5" customWidth="1"/>
    <col min="6906" max="6906" width="78.44140625" style="5" customWidth="1"/>
    <col min="6907" max="6907" width="27.33203125" style="5" customWidth="1"/>
    <col min="6908" max="6908" width="8.88671875" style="5"/>
    <col min="6909" max="6909" width="22.5546875" style="5" customWidth="1"/>
    <col min="6910" max="6910" width="13.44140625" style="5" customWidth="1"/>
    <col min="6911" max="6911" width="14.109375" style="5" customWidth="1"/>
    <col min="6912" max="7157" width="8.88671875" style="5"/>
    <col min="7158" max="7159" width="2.6640625" style="5" customWidth="1"/>
    <col min="7160" max="7160" width="6.44140625" style="5" customWidth="1"/>
    <col min="7161" max="7161" width="32.109375" style="5" customWidth="1"/>
    <col min="7162" max="7162" width="78.44140625" style="5" customWidth="1"/>
    <col min="7163" max="7163" width="27.33203125" style="5" customWidth="1"/>
    <col min="7164" max="7164" width="8.88671875" style="5"/>
    <col min="7165" max="7165" width="22.5546875" style="5" customWidth="1"/>
    <col min="7166" max="7166" width="13.44140625" style="5" customWidth="1"/>
    <col min="7167" max="7167" width="14.109375" style="5" customWidth="1"/>
    <col min="7168" max="7413" width="8.88671875" style="5"/>
    <col min="7414" max="7415" width="2.6640625" style="5" customWidth="1"/>
    <col min="7416" max="7416" width="6.44140625" style="5" customWidth="1"/>
    <col min="7417" max="7417" width="32.109375" style="5" customWidth="1"/>
    <col min="7418" max="7418" width="78.44140625" style="5" customWidth="1"/>
    <col min="7419" max="7419" width="27.33203125" style="5" customWidth="1"/>
    <col min="7420" max="7420" width="8.88671875" style="5"/>
    <col min="7421" max="7421" width="22.5546875" style="5" customWidth="1"/>
    <col min="7422" max="7422" width="13.44140625" style="5" customWidth="1"/>
    <col min="7423" max="7423" width="14.109375" style="5" customWidth="1"/>
    <col min="7424" max="7669" width="8.88671875" style="5"/>
    <col min="7670" max="7671" width="2.6640625" style="5" customWidth="1"/>
    <col min="7672" max="7672" width="6.44140625" style="5" customWidth="1"/>
    <col min="7673" max="7673" width="32.109375" style="5" customWidth="1"/>
    <col min="7674" max="7674" width="78.44140625" style="5" customWidth="1"/>
    <col min="7675" max="7675" width="27.33203125" style="5" customWidth="1"/>
    <col min="7676" max="7676" width="8.88671875" style="5"/>
    <col min="7677" max="7677" width="22.5546875" style="5" customWidth="1"/>
    <col min="7678" max="7678" width="13.44140625" style="5" customWidth="1"/>
    <col min="7679" max="7679" width="14.109375" style="5" customWidth="1"/>
    <col min="7680" max="7925" width="8.88671875" style="5"/>
    <col min="7926" max="7927" width="2.6640625" style="5" customWidth="1"/>
    <col min="7928" max="7928" width="6.44140625" style="5" customWidth="1"/>
    <col min="7929" max="7929" width="32.109375" style="5" customWidth="1"/>
    <col min="7930" max="7930" width="78.44140625" style="5" customWidth="1"/>
    <col min="7931" max="7931" width="27.33203125" style="5" customWidth="1"/>
    <col min="7932" max="7932" width="8.88671875" style="5"/>
    <col min="7933" max="7933" width="22.5546875" style="5" customWidth="1"/>
    <col min="7934" max="7934" width="13.44140625" style="5" customWidth="1"/>
    <col min="7935" max="7935" width="14.109375" style="5" customWidth="1"/>
    <col min="7936" max="8181" width="8.88671875" style="5"/>
    <col min="8182" max="8183" width="2.6640625" style="5" customWidth="1"/>
    <col min="8184" max="8184" width="6.44140625" style="5" customWidth="1"/>
    <col min="8185" max="8185" width="32.109375" style="5" customWidth="1"/>
    <col min="8186" max="8186" width="78.44140625" style="5" customWidth="1"/>
    <col min="8187" max="8187" width="27.33203125" style="5" customWidth="1"/>
    <col min="8188" max="8188" width="8.88671875" style="5"/>
    <col min="8189" max="8189" width="22.5546875" style="5" customWidth="1"/>
    <col min="8190" max="8190" width="13.44140625" style="5" customWidth="1"/>
    <col min="8191" max="8191" width="14.109375" style="5" customWidth="1"/>
    <col min="8192" max="8437" width="8.88671875" style="5"/>
    <col min="8438" max="8439" width="2.6640625" style="5" customWidth="1"/>
    <col min="8440" max="8440" width="6.44140625" style="5" customWidth="1"/>
    <col min="8441" max="8441" width="32.109375" style="5" customWidth="1"/>
    <col min="8442" max="8442" width="78.44140625" style="5" customWidth="1"/>
    <col min="8443" max="8443" width="27.33203125" style="5" customWidth="1"/>
    <col min="8444" max="8444" width="8.88671875" style="5"/>
    <col min="8445" max="8445" width="22.5546875" style="5" customWidth="1"/>
    <col min="8446" max="8446" width="13.44140625" style="5" customWidth="1"/>
    <col min="8447" max="8447" width="14.109375" style="5" customWidth="1"/>
    <col min="8448" max="8693" width="8.88671875" style="5"/>
    <col min="8694" max="8695" width="2.6640625" style="5" customWidth="1"/>
    <col min="8696" max="8696" width="6.44140625" style="5" customWidth="1"/>
    <col min="8697" max="8697" width="32.109375" style="5" customWidth="1"/>
    <col min="8698" max="8698" width="78.44140625" style="5" customWidth="1"/>
    <col min="8699" max="8699" width="27.33203125" style="5" customWidth="1"/>
    <col min="8700" max="8700" width="8.88671875" style="5"/>
    <col min="8701" max="8701" width="22.5546875" style="5" customWidth="1"/>
    <col min="8702" max="8702" width="13.44140625" style="5" customWidth="1"/>
    <col min="8703" max="8703" width="14.109375" style="5" customWidth="1"/>
    <col min="8704" max="8949" width="8.88671875" style="5"/>
    <col min="8950" max="8951" width="2.6640625" style="5" customWidth="1"/>
    <col min="8952" max="8952" width="6.44140625" style="5" customWidth="1"/>
    <col min="8953" max="8953" width="32.109375" style="5" customWidth="1"/>
    <col min="8954" max="8954" width="78.44140625" style="5" customWidth="1"/>
    <col min="8955" max="8955" width="27.33203125" style="5" customWidth="1"/>
    <col min="8956" max="8956" width="8.88671875" style="5"/>
    <col min="8957" max="8957" width="22.5546875" style="5" customWidth="1"/>
    <col min="8958" max="8958" width="13.44140625" style="5" customWidth="1"/>
    <col min="8959" max="8959" width="14.109375" style="5" customWidth="1"/>
    <col min="8960" max="9205" width="8.88671875" style="5"/>
    <col min="9206" max="9207" width="2.6640625" style="5" customWidth="1"/>
    <col min="9208" max="9208" width="6.44140625" style="5" customWidth="1"/>
    <col min="9209" max="9209" width="32.109375" style="5" customWidth="1"/>
    <col min="9210" max="9210" width="78.44140625" style="5" customWidth="1"/>
    <col min="9211" max="9211" width="27.33203125" style="5" customWidth="1"/>
    <col min="9212" max="9212" width="8.88671875" style="5"/>
    <col min="9213" max="9213" width="22.5546875" style="5" customWidth="1"/>
    <col min="9214" max="9214" width="13.44140625" style="5" customWidth="1"/>
    <col min="9215" max="9215" width="14.109375" style="5" customWidth="1"/>
    <col min="9216" max="9461" width="8.88671875" style="5"/>
    <col min="9462" max="9463" width="2.6640625" style="5" customWidth="1"/>
    <col min="9464" max="9464" width="6.44140625" style="5" customWidth="1"/>
    <col min="9465" max="9465" width="32.109375" style="5" customWidth="1"/>
    <col min="9466" max="9466" width="78.44140625" style="5" customWidth="1"/>
    <col min="9467" max="9467" width="27.33203125" style="5" customWidth="1"/>
    <col min="9468" max="9468" width="8.88671875" style="5"/>
    <col min="9469" max="9469" width="22.5546875" style="5" customWidth="1"/>
    <col min="9470" max="9470" width="13.44140625" style="5" customWidth="1"/>
    <col min="9471" max="9471" width="14.109375" style="5" customWidth="1"/>
    <col min="9472" max="9717" width="8.88671875" style="5"/>
    <col min="9718" max="9719" width="2.6640625" style="5" customWidth="1"/>
    <col min="9720" max="9720" width="6.44140625" style="5" customWidth="1"/>
    <col min="9721" max="9721" width="32.109375" style="5" customWidth="1"/>
    <col min="9722" max="9722" width="78.44140625" style="5" customWidth="1"/>
    <col min="9723" max="9723" width="27.33203125" style="5" customWidth="1"/>
    <col min="9724" max="9724" width="8.88671875" style="5"/>
    <col min="9725" max="9725" width="22.5546875" style="5" customWidth="1"/>
    <col min="9726" max="9726" width="13.44140625" style="5" customWidth="1"/>
    <col min="9727" max="9727" width="14.109375" style="5" customWidth="1"/>
    <col min="9728" max="9973" width="8.88671875" style="5"/>
    <col min="9974" max="9975" width="2.6640625" style="5" customWidth="1"/>
    <col min="9976" max="9976" width="6.44140625" style="5" customWidth="1"/>
    <col min="9977" max="9977" width="32.109375" style="5" customWidth="1"/>
    <col min="9978" max="9978" width="78.44140625" style="5" customWidth="1"/>
    <col min="9979" max="9979" width="27.33203125" style="5" customWidth="1"/>
    <col min="9980" max="9980" width="8.88671875" style="5"/>
    <col min="9981" max="9981" width="22.5546875" style="5" customWidth="1"/>
    <col min="9982" max="9982" width="13.44140625" style="5" customWidth="1"/>
    <col min="9983" max="9983" width="14.109375" style="5" customWidth="1"/>
    <col min="9984" max="10229" width="8.88671875" style="5"/>
    <col min="10230" max="10231" width="2.6640625" style="5" customWidth="1"/>
    <col min="10232" max="10232" width="6.44140625" style="5" customWidth="1"/>
    <col min="10233" max="10233" width="32.109375" style="5" customWidth="1"/>
    <col min="10234" max="10234" width="78.44140625" style="5" customWidth="1"/>
    <col min="10235" max="10235" width="27.33203125" style="5" customWidth="1"/>
    <col min="10236" max="10236" width="8.88671875" style="5"/>
    <col min="10237" max="10237" width="22.5546875" style="5" customWidth="1"/>
    <col min="10238" max="10238" width="13.44140625" style="5" customWidth="1"/>
    <col min="10239" max="10239" width="14.109375" style="5" customWidth="1"/>
    <col min="10240" max="10485" width="8.88671875" style="5"/>
    <col min="10486" max="10487" width="2.6640625" style="5" customWidth="1"/>
    <col min="10488" max="10488" width="6.44140625" style="5" customWidth="1"/>
    <col min="10489" max="10489" width="32.109375" style="5" customWidth="1"/>
    <col min="10490" max="10490" width="78.44140625" style="5" customWidth="1"/>
    <col min="10491" max="10491" width="27.33203125" style="5" customWidth="1"/>
    <col min="10492" max="10492" width="8.88671875" style="5"/>
    <col min="10493" max="10493" width="22.5546875" style="5" customWidth="1"/>
    <col min="10494" max="10494" width="13.44140625" style="5" customWidth="1"/>
    <col min="10495" max="10495" width="14.109375" style="5" customWidth="1"/>
    <col min="10496" max="10741" width="8.88671875" style="5"/>
    <col min="10742" max="10743" width="2.6640625" style="5" customWidth="1"/>
    <col min="10744" max="10744" width="6.44140625" style="5" customWidth="1"/>
    <col min="10745" max="10745" width="32.109375" style="5" customWidth="1"/>
    <col min="10746" max="10746" width="78.44140625" style="5" customWidth="1"/>
    <col min="10747" max="10747" width="27.33203125" style="5" customWidth="1"/>
    <col min="10748" max="10748" width="8.88671875" style="5"/>
    <col min="10749" max="10749" width="22.5546875" style="5" customWidth="1"/>
    <col min="10750" max="10750" width="13.44140625" style="5" customWidth="1"/>
    <col min="10751" max="10751" width="14.109375" style="5" customWidth="1"/>
    <col min="10752" max="10997" width="8.88671875" style="5"/>
    <col min="10998" max="10999" width="2.6640625" style="5" customWidth="1"/>
    <col min="11000" max="11000" width="6.44140625" style="5" customWidth="1"/>
    <col min="11001" max="11001" width="32.109375" style="5" customWidth="1"/>
    <col min="11002" max="11002" width="78.44140625" style="5" customWidth="1"/>
    <col min="11003" max="11003" width="27.33203125" style="5" customWidth="1"/>
    <col min="11004" max="11004" width="8.88671875" style="5"/>
    <col min="11005" max="11005" width="22.5546875" style="5" customWidth="1"/>
    <col min="11006" max="11006" width="13.44140625" style="5" customWidth="1"/>
    <col min="11007" max="11007" width="14.109375" style="5" customWidth="1"/>
    <col min="11008" max="11253" width="8.88671875" style="5"/>
    <col min="11254" max="11255" width="2.6640625" style="5" customWidth="1"/>
    <col min="11256" max="11256" width="6.44140625" style="5" customWidth="1"/>
    <col min="11257" max="11257" width="32.109375" style="5" customWidth="1"/>
    <col min="11258" max="11258" width="78.44140625" style="5" customWidth="1"/>
    <col min="11259" max="11259" width="27.33203125" style="5" customWidth="1"/>
    <col min="11260" max="11260" width="8.88671875" style="5"/>
    <col min="11261" max="11261" width="22.5546875" style="5" customWidth="1"/>
    <col min="11262" max="11262" width="13.44140625" style="5" customWidth="1"/>
    <col min="11263" max="11263" width="14.109375" style="5" customWidth="1"/>
    <col min="11264" max="11509" width="8.88671875" style="5"/>
    <col min="11510" max="11511" width="2.6640625" style="5" customWidth="1"/>
    <col min="11512" max="11512" width="6.44140625" style="5" customWidth="1"/>
    <col min="11513" max="11513" width="32.109375" style="5" customWidth="1"/>
    <col min="11514" max="11514" width="78.44140625" style="5" customWidth="1"/>
    <col min="11515" max="11515" width="27.33203125" style="5" customWidth="1"/>
    <col min="11516" max="11516" width="8.88671875" style="5"/>
    <col min="11517" max="11517" width="22.5546875" style="5" customWidth="1"/>
    <col min="11518" max="11518" width="13.44140625" style="5" customWidth="1"/>
    <col min="11519" max="11519" width="14.109375" style="5" customWidth="1"/>
    <col min="11520" max="11765" width="8.88671875" style="5"/>
    <col min="11766" max="11767" width="2.6640625" style="5" customWidth="1"/>
    <col min="11768" max="11768" width="6.44140625" style="5" customWidth="1"/>
    <col min="11769" max="11769" width="32.109375" style="5" customWidth="1"/>
    <col min="11770" max="11770" width="78.44140625" style="5" customWidth="1"/>
    <col min="11771" max="11771" width="27.33203125" style="5" customWidth="1"/>
    <col min="11772" max="11772" width="8.88671875" style="5"/>
    <col min="11773" max="11773" width="22.5546875" style="5" customWidth="1"/>
    <col min="11774" max="11774" width="13.44140625" style="5" customWidth="1"/>
    <col min="11775" max="11775" width="14.109375" style="5" customWidth="1"/>
    <col min="11776" max="12021" width="8.88671875" style="5"/>
    <col min="12022" max="12023" width="2.6640625" style="5" customWidth="1"/>
    <col min="12024" max="12024" width="6.44140625" style="5" customWidth="1"/>
    <col min="12025" max="12025" width="32.109375" style="5" customWidth="1"/>
    <col min="12026" max="12026" width="78.44140625" style="5" customWidth="1"/>
    <col min="12027" max="12027" width="27.33203125" style="5" customWidth="1"/>
    <col min="12028" max="12028" width="8.88671875" style="5"/>
    <col min="12029" max="12029" width="22.5546875" style="5" customWidth="1"/>
    <col min="12030" max="12030" width="13.44140625" style="5" customWidth="1"/>
    <col min="12031" max="12031" width="14.109375" style="5" customWidth="1"/>
    <col min="12032" max="12277" width="8.88671875" style="5"/>
    <col min="12278" max="12279" width="2.6640625" style="5" customWidth="1"/>
    <col min="12280" max="12280" width="6.44140625" style="5" customWidth="1"/>
    <col min="12281" max="12281" width="32.109375" style="5" customWidth="1"/>
    <col min="12282" max="12282" width="78.44140625" style="5" customWidth="1"/>
    <col min="12283" max="12283" width="27.33203125" style="5" customWidth="1"/>
    <col min="12284" max="12284" width="8.88671875" style="5"/>
    <col min="12285" max="12285" width="22.5546875" style="5" customWidth="1"/>
    <col min="12286" max="12286" width="13.44140625" style="5" customWidth="1"/>
    <col min="12287" max="12287" width="14.109375" style="5" customWidth="1"/>
    <col min="12288" max="12533" width="8.88671875" style="5"/>
    <col min="12534" max="12535" width="2.6640625" style="5" customWidth="1"/>
    <col min="12536" max="12536" width="6.44140625" style="5" customWidth="1"/>
    <col min="12537" max="12537" width="32.109375" style="5" customWidth="1"/>
    <col min="12538" max="12538" width="78.44140625" style="5" customWidth="1"/>
    <col min="12539" max="12539" width="27.33203125" style="5" customWidth="1"/>
    <col min="12540" max="12540" width="8.88671875" style="5"/>
    <col min="12541" max="12541" width="22.5546875" style="5" customWidth="1"/>
    <col min="12542" max="12542" width="13.44140625" style="5" customWidth="1"/>
    <col min="12543" max="12543" width="14.109375" style="5" customWidth="1"/>
    <col min="12544" max="12789" width="8.88671875" style="5"/>
    <col min="12790" max="12791" width="2.6640625" style="5" customWidth="1"/>
    <col min="12792" max="12792" width="6.44140625" style="5" customWidth="1"/>
    <col min="12793" max="12793" width="32.109375" style="5" customWidth="1"/>
    <col min="12794" max="12794" width="78.44140625" style="5" customWidth="1"/>
    <col min="12795" max="12795" width="27.33203125" style="5" customWidth="1"/>
    <col min="12796" max="12796" width="8.88671875" style="5"/>
    <col min="12797" max="12797" width="22.5546875" style="5" customWidth="1"/>
    <col min="12798" max="12798" width="13.44140625" style="5" customWidth="1"/>
    <col min="12799" max="12799" width="14.109375" style="5" customWidth="1"/>
    <col min="12800" max="13045" width="8.88671875" style="5"/>
    <col min="13046" max="13047" width="2.6640625" style="5" customWidth="1"/>
    <col min="13048" max="13048" width="6.44140625" style="5" customWidth="1"/>
    <col min="13049" max="13049" width="32.109375" style="5" customWidth="1"/>
    <col min="13050" max="13050" width="78.44140625" style="5" customWidth="1"/>
    <col min="13051" max="13051" width="27.33203125" style="5" customWidth="1"/>
    <col min="13052" max="13052" width="8.88671875" style="5"/>
    <col min="13053" max="13053" width="22.5546875" style="5" customWidth="1"/>
    <col min="13054" max="13054" width="13.44140625" style="5" customWidth="1"/>
    <col min="13055" max="13055" width="14.109375" style="5" customWidth="1"/>
    <col min="13056" max="13301" width="8.88671875" style="5"/>
    <col min="13302" max="13303" width="2.6640625" style="5" customWidth="1"/>
    <col min="13304" max="13304" width="6.44140625" style="5" customWidth="1"/>
    <col min="13305" max="13305" width="32.109375" style="5" customWidth="1"/>
    <col min="13306" max="13306" width="78.44140625" style="5" customWidth="1"/>
    <col min="13307" max="13307" width="27.33203125" style="5" customWidth="1"/>
    <col min="13308" max="13308" width="8.88671875" style="5"/>
    <col min="13309" max="13309" width="22.5546875" style="5" customWidth="1"/>
    <col min="13310" max="13310" width="13.44140625" style="5" customWidth="1"/>
    <col min="13311" max="13311" width="14.109375" style="5" customWidth="1"/>
    <col min="13312" max="13557" width="8.88671875" style="5"/>
    <col min="13558" max="13559" width="2.6640625" style="5" customWidth="1"/>
    <col min="13560" max="13560" width="6.44140625" style="5" customWidth="1"/>
    <col min="13561" max="13561" width="32.109375" style="5" customWidth="1"/>
    <col min="13562" max="13562" width="78.44140625" style="5" customWidth="1"/>
    <col min="13563" max="13563" width="27.33203125" style="5" customWidth="1"/>
    <col min="13564" max="13564" width="8.88671875" style="5"/>
    <col min="13565" max="13565" width="22.5546875" style="5" customWidth="1"/>
    <col min="13566" max="13566" width="13.44140625" style="5" customWidth="1"/>
    <col min="13567" max="13567" width="14.109375" style="5" customWidth="1"/>
    <col min="13568" max="13813" width="8.88671875" style="5"/>
    <col min="13814" max="13815" width="2.6640625" style="5" customWidth="1"/>
    <col min="13816" max="13816" width="6.44140625" style="5" customWidth="1"/>
    <col min="13817" max="13817" width="32.109375" style="5" customWidth="1"/>
    <col min="13818" max="13818" width="78.44140625" style="5" customWidth="1"/>
    <col min="13819" max="13819" width="27.33203125" style="5" customWidth="1"/>
    <col min="13820" max="13820" width="8.88671875" style="5"/>
    <col min="13821" max="13821" width="22.5546875" style="5" customWidth="1"/>
    <col min="13822" max="13822" width="13.44140625" style="5" customWidth="1"/>
    <col min="13823" max="13823" width="14.109375" style="5" customWidth="1"/>
    <col min="13824" max="14069" width="8.88671875" style="5"/>
    <col min="14070" max="14071" width="2.6640625" style="5" customWidth="1"/>
    <col min="14072" max="14072" width="6.44140625" style="5" customWidth="1"/>
    <col min="14073" max="14073" width="32.109375" style="5" customWidth="1"/>
    <col min="14074" max="14074" width="78.44140625" style="5" customWidth="1"/>
    <col min="14075" max="14075" width="27.33203125" style="5" customWidth="1"/>
    <col min="14076" max="14076" width="8.88671875" style="5"/>
    <col min="14077" max="14077" width="22.5546875" style="5" customWidth="1"/>
    <col min="14078" max="14078" width="13.44140625" style="5" customWidth="1"/>
    <col min="14079" max="14079" width="14.109375" style="5" customWidth="1"/>
    <col min="14080" max="14325" width="8.88671875" style="5"/>
    <col min="14326" max="14327" width="2.6640625" style="5" customWidth="1"/>
    <col min="14328" max="14328" width="6.44140625" style="5" customWidth="1"/>
    <col min="14329" max="14329" width="32.109375" style="5" customWidth="1"/>
    <col min="14330" max="14330" width="78.44140625" style="5" customWidth="1"/>
    <col min="14331" max="14331" width="27.33203125" style="5" customWidth="1"/>
    <col min="14332" max="14332" width="8.88671875" style="5"/>
    <col min="14333" max="14333" width="22.5546875" style="5" customWidth="1"/>
    <col min="14334" max="14334" width="13.44140625" style="5" customWidth="1"/>
    <col min="14335" max="14335" width="14.109375" style="5" customWidth="1"/>
    <col min="14336" max="14581" width="8.88671875" style="5"/>
    <col min="14582" max="14583" width="2.6640625" style="5" customWidth="1"/>
    <col min="14584" max="14584" width="6.44140625" style="5" customWidth="1"/>
    <col min="14585" max="14585" width="32.109375" style="5" customWidth="1"/>
    <col min="14586" max="14586" width="78.44140625" style="5" customWidth="1"/>
    <col min="14587" max="14587" width="27.33203125" style="5" customWidth="1"/>
    <col min="14588" max="14588" width="8.88671875" style="5"/>
    <col min="14589" max="14589" width="22.5546875" style="5" customWidth="1"/>
    <col min="14590" max="14590" width="13.44140625" style="5" customWidth="1"/>
    <col min="14591" max="14591" width="14.109375" style="5" customWidth="1"/>
    <col min="14592" max="14837" width="8.88671875" style="5"/>
    <col min="14838" max="14839" width="2.6640625" style="5" customWidth="1"/>
    <col min="14840" max="14840" width="6.44140625" style="5" customWidth="1"/>
    <col min="14841" max="14841" width="32.109375" style="5" customWidth="1"/>
    <col min="14842" max="14842" width="78.44140625" style="5" customWidth="1"/>
    <col min="14843" max="14843" width="27.33203125" style="5" customWidth="1"/>
    <col min="14844" max="14844" width="8.88671875" style="5"/>
    <col min="14845" max="14845" width="22.5546875" style="5" customWidth="1"/>
    <col min="14846" max="14846" width="13.44140625" style="5" customWidth="1"/>
    <col min="14847" max="14847" width="14.109375" style="5" customWidth="1"/>
    <col min="14848" max="15093" width="8.88671875" style="5"/>
    <col min="15094" max="15095" width="2.6640625" style="5" customWidth="1"/>
    <col min="15096" max="15096" width="6.44140625" style="5" customWidth="1"/>
    <col min="15097" max="15097" width="32.109375" style="5" customWidth="1"/>
    <col min="15098" max="15098" width="78.44140625" style="5" customWidth="1"/>
    <col min="15099" max="15099" width="27.33203125" style="5" customWidth="1"/>
    <col min="15100" max="15100" width="8.88671875" style="5"/>
    <col min="15101" max="15101" width="22.5546875" style="5" customWidth="1"/>
    <col min="15102" max="15102" width="13.44140625" style="5" customWidth="1"/>
    <col min="15103" max="15103" width="14.109375" style="5" customWidth="1"/>
    <col min="15104" max="15349" width="8.88671875" style="5"/>
    <col min="15350" max="15351" width="2.6640625" style="5" customWidth="1"/>
    <col min="15352" max="15352" width="6.44140625" style="5" customWidth="1"/>
    <col min="15353" max="15353" width="32.109375" style="5" customWidth="1"/>
    <col min="15354" max="15354" width="78.44140625" style="5" customWidth="1"/>
    <col min="15355" max="15355" width="27.33203125" style="5" customWidth="1"/>
    <col min="15356" max="15356" width="8.88671875" style="5"/>
    <col min="15357" max="15357" width="22.5546875" style="5" customWidth="1"/>
    <col min="15358" max="15358" width="13.44140625" style="5" customWidth="1"/>
    <col min="15359" max="15359" width="14.109375" style="5" customWidth="1"/>
    <col min="15360" max="15605" width="8.88671875" style="5"/>
    <col min="15606" max="15607" width="2.6640625" style="5" customWidth="1"/>
    <col min="15608" max="15608" width="6.44140625" style="5" customWidth="1"/>
    <col min="15609" max="15609" width="32.109375" style="5" customWidth="1"/>
    <col min="15610" max="15610" width="78.44140625" style="5" customWidth="1"/>
    <col min="15611" max="15611" width="27.33203125" style="5" customWidth="1"/>
    <col min="15612" max="15612" width="8.88671875" style="5"/>
    <col min="15613" max="15613" width="22.5546875" style="5" customWidth="1"/>
    <col min="15614" max="15614" width="13.44140625" style="5" customWidth="1"/>
    <col min="15615" max="15615" width="14.109375" style="5" customWidth="1"/>
    <col min="15616" max="15861" width="8.88671875" style="5"/>
    <col min="15862" max="15863" width="2.6640625" style="5" customWidth="1"/>
    <col min="15864" max="15864" width="6.44140625" style="5" customWidth="1"/>
    <col min="15865" max="15865" width="32.109375" style="5" customWidth="1"/>
    <col min="15866" max="15866" width="78.44140625" style="5" customWidth="1"/>
    <col min="15867" max="15867" width="27.33203125" style="5" customWidth="1"/>
    <col min="15868" max="15868" width="8.88671875" style="5"/>
    <col min="15869" max="15869" width="22.5546875" style="5" customWidth="1"/>
    <col min="15870" max="15870" width="13.44140625" style="5" customWidth="1"/>
    <col min="15871" max="15871" width="14.109375" style="5" customWidth="1"/>
    <col min="15872" max="16117" width="8.88671875" style="5"/>
    <col min="16118" max="16119" width="2.6640625" style="5" customWidth="1"/>
    <col min="16120" max="16120" width="6.44140625" style="5" customWidth="1"/>
    <col min="16121" max="16121" width="32.109375" style="5" customWidth="1"/>
    <col min="16122" max="16122" width="78.44140625" style="5" customWidth="1"/>
    <col min="16123" max="16123" width="27.33203125" style="5" customWidth="1"/>
    <col min="16124" max="16124" width="8.88671875" style="5"/>
    <col min="16125" max="16125" width="22.5546875" style="5" customWidth="1"/>
    <col min="16126" max="16126" width="13.44140625" style="5" customWidth="1"/>
    <col min="16127" max="16127" width="14.109375" style="5" customWidth="1"/>
    <col min="16128" max="16384" width="8.88671875" style="5"/>
  </cols>
  <sheetData>
    <row r="1" spans="1:4" ht="28.15" customHeight="1" x14ac:dyDescent="0.2">
      <c r="A1" s="62" t="s">
        <v>171</v>
      </c>
      <c r="B1" s="62"/>
      <c r="C1" s="62"/>
      <c r="D1" s="62"/>
    </row>
    <row r="2" spans="1:4" ht="42.8" customHeight="1" x14ac:dyDescent="0.2">
      <c r="A2" s="56" t="s">
        <v>170</v>
      </c>
      <c r="B2" s="56"/>
      <c r="C2" s="56"/>
      <c r="D2" s="56"/>
    </row>
    <row r="3" spans="1:4" ht="15.8" customHeight="1" x14ac:dyDescent="0.2">
      <c r="A3" s="4"/>
      <c r="B3" s="4"/>
      <c r="C3" s="4"/>
      <c r="D3" s="4"/>
    </row>
    <row r="4" spans="1:4" ht="27.7" customHeight="1" x14ac:dyDescent="0.2">
      <c r="A4" s="57"/>
      <c r="B4" s="57"/>
      <c r="C4" s="57"/>
      <c r="D4" s="57"/>
    </row>
    <row r="5" spans="1:4" ht="35.450000000000003" customHeight="1" x14ac:dyDescent="0.2">
      <c r="A5" s="63" t="s">
        <v>86</v>
      </c>
      <c r="B5" s="64"/>
      <c r="C5" s="10" t="s">
        <v>173</v>
      </c>
      <c r="D5" s="10" t="s">
        <v>172</v>
      </c>
    </row>
    <row r="6" spans="1:4" ht="78.650000000000006" customHeight="1" x14ac:dyDescent="0.2">
      <c r="A6" s="58" t="s">
        <v>37</v>
      </c>
      <c r="B6" s="7" t="s">
        <v>42</v>
      </c>
      <c r="C6" s="8"/>
      <c r="D6" s="54"/>
    </row>
    <row r="7" spans="1:4" ht="78.650000000000006" customHeight="1" x14ac:dyDescent="0.2">
      <c r="A7" s="59"/>
      <c r="B7" s="7" t="s">
        <v>41</v>
      </c>
      <c r="C7" s="8"/>
      <c r="D7" s="54"/>
    </row>
    <row r="8" spans="1:4" ht="78.650000000000006" customHeight="1" x14ac:dyDescent="0.2">
      <c r="A8" s="60"/>
      <c r="B8" s="7" t="s">
        <v>43</v>
      </c>
      <c r="C8" s="8"/>
      <c r="D8" s="54"/>
    </row>
    <row r="9" spans="1:4" ht="141.80000000000001" customHeight="1" x14ac:dyDescent="0.2">
      <c r="A9" s="61" t="s">
        <v>14</v>
      </c>
      <c r="B9" s="9" t="s">
        <v>165</v>
      </c>
      <c r="C9" s="6"/>
      <c r="D9" s="55"/>
    </row>
    <row r="10" spans="1:4" ht="141.80000000000001" customHeight="1" x14ac:dyDescent="0.2">
      <c r="A10" s="61"/>
      <c r="B10" s="9" t="s">
        <v>168</v>
      </c>
      <c r="C10" s="6"/>
      <c r="D10" s="55"/>
    </row>
    <row r="11" spans="1:4" ht="141.80000000000001" customHeight="1" x14ac:dyDescent="0.2">
      <c r="A11" s="61"/>
      <c r="B11" s="53" t="s">
        <v>169</v>
      </c>
      <c r="C11" s="6"/>
      <c r="D11" s="55"/>
    </row>
    <row r="12" spans="1:4" ht="141.80000000000001" customHeight="1" x14ac:dyDescent="0.2">
      <c r="A12" s="61"/>
      <c r="B12" s="9" t="s">
        <v>166</v>
      </c>
      <c r="C12" s="6"/>
      <c r="D12" s="55"/>
    </row>
    <row r="13" spans="1:4" ht="141.80000000000001" customHeight="1" x14ac:dyDescent="0.2">
      <c r="A13" s="61"/>
      <c r="B13" s="9" t="s">
        <v>167</v>
      </c>
      <c r="C13" s="6"/>
      <c r="D13" s="55"/>
    </row>
    <row r="14" spans="1:4" ht="28.15" customHeight="1" x14ac:dyDescent="0.2">
      <c r="A14" s="119" t="s">
        <v>174</v>
      </c>
      <c r="B14" s="119"/>
      <c r="C14" s="119"/>
      <c r="D14" s="119"/>
    </row>
  </sheetData>
  <mergeCells count="7">
    <mergeCell ref="A14:D14"/>
    <mergeCell ref="A2:D2"/>
    <mergeCell ref="A4:D4"/>
    <mergeCell ref="A6:A8"/>
    <mergeCell ref="A9:A13"/>
    <mergeCell ref="A1:D1"/>
    <mergeCell ref="A5:B5"/>
  </mergeCells>
  <phoneticPr fontId="2"/>
  <printOptions horizontalCentered="1"/>
  <pageMargins left="0.7" right="0.7" top="0.75" bottom="0.75" header="0.3" footer="0.3"/>
  <pageSetup paperSize="9" scale="6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E32"/>
  <sheetViews>
    <sheetView view="pageBreakPreview" zoomScale="90" zoomScaleNormal="100" zoomScaleSheetLayoutView="90" workbookViewId="0">
      <selection activeCell="C8" sqref="C8"/>
    </sheetView>
  </sheetViews>
  <sheetFormatPr defaultRowHeight="12.2" x14ac:dyDescent="0.2"/>
  <cols>
    <col min="1" max="2" width="7.6640625" customWidth="1"/>
    <col min="3" max="8" width="12.33203125" customWidth="1"/>
    <col min="9" max="12" width="14" customWidth="1"/>
    <col min="13" max="14" width="12.33203125" customWidth="1"/>
    <col min="15" max="15" width="5.88671875" customWidth="1"/>
    <col min="16" max="16" width="15.33203125" customWidth="1"/>
    <col min="17" max="17" width="6.109375" customWidth="1"/>
    <col min="19" max="19" width="5.6640625" customWidth="1"/>
    <col min="20" max="20" width="17.33203125" bestFit="1" customWidth="1"/>
    <col min="21" max="21" width="12.6640625" bestFit="1" customWidth="1"/>
    <col min="22" max="23" width="17.33203125" bestFit="1" customWidth="1"/>
    <col min="24" max="24" width="18.5546875" bestFit="1" customWidth="1"/>
    <col min="25" max="25" width="15" bestFit="1" customWidth="1"/>
    <col min="26" max="26" width="20.88671875" bestFit="1" customWidth="1"/>
    <col min="27" max="27" width="12.6640625" bestFit="1" customWidth="1"/>
    <col min="28" max="29" width="17.33203125" bestFit="1" customWidth="1"/>
    <col min="30" max="31" width="18.5546875" bestFit="1" customWidth="1"/>
    <col min="32" max="32" width="23.5546875" bestFit="1" customWidth="1"/>
    <col min="33" max="33" width="18.5546875" bestFit="1" customWidth="1"/>
    <col min="34" max="34" width="22.33203125" bestFit="1" customWidth="1"/>
  </cols>
  <sheetData>
    <row r="1" spans="1:31" s="30" customFormat="1" ht="12.2" customHeight="1" x14ac:dyDescent="0.2">
      <c r="A1" s="69" t="s">
        <v>156</v>
      </c>
      <c r="B1" s="71" t="s">
        <v>97</v>
      </c>
      <c r="C1" s="70" t="s">
        <v>85</v>
      </c>
      <c r="D1" s="70"/>
      <c r="E1" s="70"/>
      <c r="F1" s="70"/>
      <c r="G1" s="70"/>
      <c r="H1" s="70"/>
      <c r="I1" s="70"/>
      <c r="J1" s="70"/>
      <c r="K1" s="70"/>
      <c r="L1" s="70"/>
      <c r="M1" s="70"/>
      <c r="N1" s="70"/>
      <c r="O1" s="70"/>
      <c r="P1" s="70"/>
      <c r="Q1" s="70"/>
      <c r="R1" s="52"/>
      <c r="S1" s="52"/>
      <c r="T1" s="52"/>
      <c r="U1" s="52"/>
      <c r="V1" s="52"/>
      <c r="W1" s="52"/>
      <c r="X1" s="52"/>
      <c r="Y1" s="52"/>
      <c r="Z1" s="52"/>
      <c r="AA1" s="52"/>
      <c r="AB1" s="52"/>
      <c r="AC1" s="52"/>
      <c r="AD1" s="52"/>
      <c r="AE1" s="52"/>
    </row>
    <row r="2" spans="1:31" x14ac:dyDescent="0.2">
      <c r="A2" s="69"/>
      <c r="B2" s="71"/>
      <c r="C2" s="67" t="s">
        <v>60</v>
      </c>
      <c r="D2" s="67"/>
      <c r="E2" s="67"/>
      <c r="F2" s="67"/>
      <c r="G2" s="67"/>
      <c r="H2" s="67"/>
      <c r="I2" s="67"/>
      <c r="J2" s="67"/>
      <c r="K2" s="67"/>
      <c r="L2" s="67"/>
      <c r="M2" s="67"/>
      <c r="N2" s="67"/>
      <c r="O2" s="65" t="s">
        <v>84</v>
      </c>
      <c r="P2" s="49" t="s">
        <v>63</v>
      </c>
      <c r="Q2" s="65" t="s">
        <v>83</v>
      </c>
    </row>
    <row r="3" spans="1:31" x14ac:dyDescent="0.2">
      <c r="A3" s="69"/>
      <c r="B3" s="71"/>
      <c r="C3" s="67" t="s">
        <v>61</v>
      </c>
      <c r="D3" s="67"/>
      <c r="E3" s="67"/>
      <c r="F3" s="67"/>
      <c r="G3" s="67"/>
      <c r="H3" s="67" t="s">
        <v>62</v>
      </c>
      <c r="I3" s="67"/>
      <c r="J3" s="67"/>
      <c r="K3" s="67"/>
      <c r="L3" s="67"/>
      <c r="M3" s="67"/>
      <c r="N3" s="67"/>
      <c r="O3" s="65"/>
      <c r="P3" s="66" t="s">
        <v>64</v>
      </c>
      <c r="Q3" s="65"/>
    </row>
    <row r="4" spans="1:31" x14ac:dyDescent="0.2">
      <c r="A4" s="69"/>
      <c r="B4" s="71"/>
      <c r="C4" s="67" t="s">
        <v>50</v>
      </c>
      <c r="D4" s="67" t="s">
        <v>51</v>
      </c>
      <c r="E4" s="67" t="s">
        <v>52</v>
      </c>
      <c r="F4" s="67" t="s">
        <v>54</v>
      </c>
      <c r="G4" s="67" t="s">
        <v>55</v>
      </c>
      <c r="H4" s="67" t="s">
        <v>56</v>
      </c>
      <c r="I4" s="67" t="s">
        <v>57</v>
      </c>
      <c r="J4" s="67"/>
      <c r="K4" s="67" t="s">
        <v>58</v>
      </c>
      <c r="L4" s="67"/>
      <c r="M4" s="67" t="s">
        <v>59</v>
      </c>
      <c r="N4" s="67"/>
      <c r="O4" s="65"/>
      <c r="P4" s="66"/>
      <c r="Q4" s="65"/>
    </row>
    <row r="5" spans="1:31" x14ac:dyDescent="0.2">
      <c r="A5" s="69"/>
      <c r="B5" s="71"/>
      <c r="C5" s="67"/>
      <c r="D5" s="67"/>
      <c r="E5" s="67"/>
      <c r="F5" s="67"/>
      <c r="G5" s="67"/>
      <c r="H5" s="67"/>
      <c r="I5" s="48" t="s">
        <v>65</v>
      </c>
      <c r="J5" s="48" t="s">
        <v>66</v>
      </c>
      <c r="K5" s="48" t="s">
        <v>69</v>
      </c>
      <c r="L5" s="48" t="s">
        <v>70</v>
      </c>
      <c r="M5" s="48" t="s">
        <v>68</v>
      </c>
      <c r="N5" s="48" t="s">
        <v>67</v>
      </c>
      <c r="O5" s="65"/>
      <c r="P5" s="66"/>
      <c r="Q5" s="65"/>
    </row>
    <row r="6" spans="1:31" x14ac:dyDescent="0.2">
      <c r="A6" s="69"/>
      <c r="B6" s="50" t="s">
        <v>71</v>
      </c>
      <c r="C6" s="23">
        <v>10</v>
      </c>
      <c r="D6" s="23">
        <v>10</v>
      </c>
      <c r="E6" s="23">
        <v>10</v>
      </c>
      <c r="F6" s="23">
        <v>10</v>
      </c>
      <c r="G6" s="23">
        <v>10</v>
      </c>
      <c r="H6" s="23">
        <v>10</v>
      </c>
      <c r="I6" s="23">
        <v>20</v>
      </c>
      <c r="J6" s="23">
        <v>20</v>
      </c>
      <c r="K6" s="23">
        <v>20</v>
      </c>
      <c r="L6" s="23">
        <v>20</v>
      </c>
      <c r="M6" s="23">
        <v>20</v>
      </c>
      <c r="N6" s="23">
        <v>20</v>
      </c>
      <c r="O6" s="23">
        <f>SUM(C6:N6)</f>
        <v>180</v>
      </c>
      <c r="P6" s="23">
        <v>20</v>
      </c>
      <c r="Q6" s="23">
        <f>SUM(O6,P6)</f>
        <v>200</v>
      </c>
    </row>
    <row r="7" spans="1:31" hidden="1" x14ac:dyDescent="0.2">
      <c r="A7" s="28" t="s">
        <v>82</v>
      </c>
      <c r="B7" s="28" t="s">
        <v>97</v>
      </c>
      <c r="C7" s="29" t="s">
        <v>88</v>
      </c>
      <c r="D7" s="29" t="s">
        <v>89</v>
      </c>
      <c r="E7" s="29" t="s">
        <v>90</v>
      </c>
      <c r="F7" s="29" t="s">
        <v>53</v>
      </c>
      <c r="G7" s="29" t="s">
        <v>91</v>
      </c>
      <c r="H7" s="29" t="s">
        <v>92</v>
      </c>
      <c r="I7" s="29" t="s">
        <v>65</v>
      </c>
      <c r="J7" s="29" t="s">
        <v>66</v>
      </c>
      <c r="K7" s="29" t="s">
        <v>69</v>
      </c>
      <c r="L7" s="29" t="s">
        <v>70</v>
      </c>
      <c r="M7" s="29" t="s">
        <v>68</v>
      </c>
      <c r="N7" s="29" t="s">
        <v>67</v>
      </c>
      <c r="O7" s="29" t="s">
        <v>93</v>
      </c>
      <c r="P7" s="29" t="s">
        <v>95</v>
      </c>
      <c r="Q7" s="29" t="s">
        <v>94</v>
      </c>
    </row>
    <row r="8" spans="1:31" x14ac:dyDescent="0.2">
      <c r="A8" s="68" t="s">
        <v>160</v>
      </c>
      <c r="B8" s="50" t="s">
        <v>73</v>
      </c>
      <c r="C8" s="27" t="e">
        <f>#REF!</f>
        <v>#REF!</v>
      </c>
      <c r="D8" s="27" t="e">
        <f>#REF!</f>
        <v>#REF!</v>
      </c>
      <c r="E8" s="27" t="e">
        <f>#REF!</f>
        <v>#REF!</v>
      </c>
      <c r="F8" s="27" t="e">
        <f>#REF!</f>
        <v>#REF!</v>
      </c>
      <c r="G8" s="27" t="e">
        <f>#REF!</f>
        <v>#REF!</v>
      </c>
      <c r="H8" s="27" t="e">
        <f>#REF!</f>
        <v>#REF!</v>
      </c>
      <c r="I8" s="27" t="e">
        <f>#REF!</f>
        <v>#REF!</v>
      </c>
      <c r="J8" s="27" t="e">
        <f>#REF!</f>
        <v>#REF!</v>
      </c>
      <c r="K8" s="27" t="e">
        <f>#REF!</f>
        <v>#REF!</v>
      </c>
      <c r="L8" s="27" t="e">
        <f>#REF!</f>
        <v>#REF!</v>
      </c>
      <c r="M8" s="27" t="e">
        <f>#REF!</f>
        <v>#REF!</v>
      </c>
      <c r="N8" s="27" t="e">
        <f>#REF!</f>
        <v>#REF!</v>
      </c>
      <c r="O8" s="26" t="e">
        <f>SUM(C8:N8)</f>
        <v>#REF!</v>
      </c>
      <c r="P8" s="42" t="e">
        <f>#REF!</f>
        <v>#REF!</v>
      </c>
      <c r="Q8" s="43" t="e">
        <f>SUM(O8,P8)</f>
        <v>#REF!</v>
      </c>
    </row>
    <row r="9" spans="1:31" x14ac:dyDescent="0.2">
      <c r="A9" s="68"/>
      <c r="B9" s="50" t="s">
        <v>75</v>
      </c>
      <c r="C9" s="27" t="e">
        <f>#REF!</f>
        <v>#REF!</v>
      </c>
      <c r="D9" s="27" t="e">
        <f>#REF!</f>
        <v>#REF!</v>
      </c>
      <c r="E9" s="27" t="e">
        <f>#REF!</f>
        <v>#REF!</v>
      </c>
      <c r="F9" s="27" t="e">
        <f>#REF!</f>
        <v>#REF!</v>
      </c>
      <c r="G9" s="27" t="e">
        <f>#REF!</f>
        <v>#REF!</v>
      </c>
      <c r="H9" s="27" t="e">
        <f>#REF!</f>
        <v>#REF!</v>
      </c>
      <c r="I9" s="27" t="e">
        <f>#REF!</f>
        <v>#REF!</v>
      </c>
      <c r="J9" s="27" t="e">
        <f>#REF!</f>
        <v>#REF!</v>
      </c>
      <c r="K9" s="27" t="e">
        <f>#REF!</f>
        <v>#REF!</v>
      </c>
      <c r="L9" s="27" t="e">
        <f>#REF!</f>
        <v>#REF!</v>
      </c>
      <c r="M9" s="27" t="e">
        <f>#REF!</f>
        <v>#REF!</v>
      </c>
      <c r="N9" s="27" t="e">
        <f>#REF!</f>
        <v>#REF!</v>
      </c>
      <c r="O9" s="26" t="e">
        <f>SUM(C9:N9)</f>
        <v>#REF!</v>
      </c>
      <c r="P9" s="42" t="e">
        <f>#REF!</f>
        <v>#REF!</v>
      </c>
      <c r="Q9" s="43" t="e">
        <f t="shared" ref="Q9:Q12" si="0">SUM(O9,P9)</f>
        <v>#REF!</v>
      </c>
    </row>
    <row r="10" spans="1:31" x14ac:dyDescent="0.2">
      <c r="A10" s="68"/>
      <c r="B10" s="50" t="s">
        <v>77</v>
      </c>
      <c r="C10" s="27" t="e">
        <f>#REF!</f>
        <v>#REF!</v>
      </c>
      <c r="D10" s="27" t="e">
        <f>#REF!</f>
        <v>#REF!</v>
      </c>
      <c r="E10" s="27" t="e">
        <f>#REF!</f>
        <v>#REF!</v>
      </c>
      <c r="F10" s="27" t="e">
        <f>#REF!</f>
        <v>#REF!</v>
      </c>
      <c r="G10" s="27" t="e">
        <f>#REF!</f>
        <v>#REF!</v>
      </c>
      <c r="H10" s="27" t="e">
        <f>#REF!</f>
        <v>#REF!</v>
      </c>
      <c r="I10" s="27" t="e">
        <f>#REF!</f>
        <v>#REF!</v>
      </c>
      <c r="J10" s="27" t="e">
        <f>#REF!</f>
        <v>#REF!</v>
      </c>
      <c r="K10" s="27" t="e">
        <f>#REF!</f>
        <v>#REF!</v>
      </c>
      <c r="L10" s="27" t="e">
        <f>#REF!</f>
        <v>#REF!</v>
      </c>
      <c r="M10" s="27" t="e">
        <f>#REF!</f>
        <v>#REF!</v>
      </c>
      <c r="N10" s="27" t="e">
        <f>#REF!</f>
        <v>#REF!</v>
      </c>
      <c r="O10" s="26" t="e">
        <f>SUM(C10:N10)</f>
        <v>#REF!</v>
      </c>
      <c r="P10" s="42" t="e">
        <f>#REF!</f>
        <v>#REF!</v>
      </c>
      <c r="Q10" s="43" t="e">
        <f t="shared" si="0"/>
        <v>#REF!</v>
      </c>
    </row>
    <row r="11" spans="1:31" x14ac:dyDescent="0.2">
      <c r="A11" s="68"/>
      <c r="B11" s="50" t="s">
        <v>79</v>
      </c>
      <c r="C11" s="27" t="e">
        <f>#REF!</f>
        <v>#REF!</v>
      </c>
      <c r="D11" s="27" t="e">
        <f>#REF!</f>
        <v>#REF!</v>
      </c>
      <c r="E11" s="27" t="e">
        <f>#REF!</f>
        <v>#REF!</v>
      </c>
      <c r="F11" s="27" t="e">
        <f>#REF!</f>
        <v>#REF!</v>
      </c>
      <c r="G11" s="27" t="e">
        <f>#REF!</f>
        <v>#REF!</v>
      </c>
      <c r="H11" s="27" t="e">
        <f>#REF!</f>
        <v>#REF!</v>
      </c>
      <c r="I11" s="27" t="e">
        <f>#REF!</f>
        <v>#REF!</v>
      </c>
      <c r="J11" s="27" t="e">
        <f>#REF!</f>
        <v>#REF!</v>
      </c>
      <c r="K11" s="27" t="e">
        <f>#REF!</f>
        <v>#REF!</v>
      </c>
      <c r="L11" s="27" t="e">
        <f>#REF!</f>
        <v>#REF!</v>
      </c>
      <c r="M11" s="27" t="e">
        <f>#REF!</f>
        <v>#REF!</v>
      </c>
      <c r="N11" s="27" t="e">
        <f>#REF!</f>
        <v>#REF!</v>
      </c>
      <c r="O11" s="26" t="e">
        <f>SUM(C11:N11)</f>
        <v>#REF!</v>
      </c>
      <c r="P11" s="42" t="e">
        <f>#REF!</f>
        <v>#REF!</v>
      </c>
      <c r="Q11" s="43" t="e">
        <f t="shared" si="0"/>
        <v>#REF!</v>
      </c>
    </row>
    <row r="12" spans="1:31" x14ac:dyDescent="0.2">
      <c r="A12" s="68"/>
      <c r="B12" s="50" t="s">
        <v>81</v>
      </c>
      <c r="C12" s="27" t="e">
        <f>#REF!</f>
        <v>#REF!</v>
      </c>
      <c r="D12" s="27" t="e">
        <f>#REF!</f>
        <v>#REF!</v>
      </c>
      <c r="E12" s="27" t="e">
        <f>#REF!</f>
        <v>#REF!</v>
      </c>
      <c r="F12" s="27" t="e">
        <f>#REF!</f>
        <v>#REF!</v>
      </c>
      <c r="G12" s="27" t="e">
        <f>#REF!</f>
        <v>#REF!</v>
      </c>
      <c r="H12" s="27" t="e">
        <f>#REF!</f>
        <v>#REF!</v>
      </c>
      <c r="I12" s="27" t="e">
        <f>#REF!</f>
        <v>#REF!</v>
      </c>
      <c r="J12" s="27" t="e">
        <f>#REF!</f>
        <v>#REF!</v>
      </c>
      <c r="K12" s="27" t="e">
        <f>#REF!</f>
        <v>#REF!</v>
      </c>
      <c r="L12" s="27" t="e">
        <f>#REF!</f>
        <v>#REF!</v>
      </c>
      <c r="M12" s="27" t="e">
        <f>#REF!</f>
        <v>#REF!</v>
      </c>
      <c r="N12" s="27" t="e">
        <f>#REF!</f>
        <v>#REF!</v>
      </c>
      <c r="O12" s="26" t="e">
        <f>SUM(C12:N12)</f>
        <v>#REF!</v>
      </c>
      <c r="P12" s="42" t="e">
        <f>#REF!</f>
        <v>#REF!</v>
      </c>
      <c r="Q12" s="43" t="e">
        <f t="shared" si="0"/>
        <v>#REF!</v>
      </c>
    </row>
    <row r="13" spans="1:31" x14ac:dyDescent="0.2">
      <c r="A13" s="68" t="s">
        <v>161</v>
      </c>
      <c r="B13" s="50" t="s">
        <v>73</v>
      </c>
      <c r="C13" s="27"/>
      <c r="D13" s="27"/>
      <c r="E13" s="27"/>
      <c r="F13" s="27"/>
      <c r="G13" s="27"/>
      <c r="H13" s="27"/>
      <c r="I13" s="27"/>
      <c r="J13" s="27"/>
      <c r="K13" s="27"/>
      <c r="L13" s="27"/>
      <c r="M13" s="27"/>
      <c r="N13" s="27"/>
      <c r="O13" s="26">
        <f t="shared" ref="O13:O32" si="1">SUM(C13:N13)</f>
        <v>0</v>
      </c>
      <c r="P13" s="42"/>
      <c r="Q13" s="43">
        <f t="shared" ref="Q13:Q32" si="2">SUM(O13,P13)</f>
        <v>0</v>
      </c>
    </row>
    <row r="14" spans="1:31" x14ac:dyDescent="0.2">
      <c r="A14" s="68"/>
      <c r="B14" s="50" t="s">
        <v>75</v>
      </c>
      <c r="C14" s="27"/>
      <c r="D14" s="27"/>
      <c r="E14" s="27"/>
      <c r="F14" s="27"/>
      <c r="G14" s="27"/>
      <c r="H14" s="27"/>
      <c r="I14" s="27"/>
      <c r="J14" s="27"/>
      <c r="K14" s="27"/>
      <c r="L14" s="27"/>
      <c r="M14" s="27"/>
      <c r="N14" s="27"/>
      <c r="O14" s="26">
        <f t="shared" si="1"/>
        <v>0</v>
      </c>
      <c r="P14" s="42"/>
      <c r="Q14" s="43">
        <f t="shared" si="2"/>
        <v>0</v>
      </c>
    </row>
    <row r="15" spans="1:31" x14ac:dyDescent="0.2">
      <c r="A15" s="68"/>
      <c r="B15" s="50" t="s">
        <v>77</v>
      </c>
      <c r="C15" s="27"/>
      <c r="D15" s="27"/>
      <c r="E15" s="27"/>
      <c r="F15" s="27"/>
      <c r="G15" s="27"/>
      <c r="H15" s="27"/>
      <c r="I15" s="27"/>
      <c r="J15" s="27"/>
      <c r="K15" s="27"/>
      <c r="L15" s="27"/>
      <c r="M15" s="27"/>
      <c r="N15" s="27"/>
      <c r="O15" s="26">
        <f t="shared" si="1"/>
        <v>0</v>
      </c>
      <c r="P15" s="42"/>
      <c r="Q15" s="43">
        <f t="shared" si="2"/>
        <v>0</v>
      </c>
    </row>
    <row r="16" spans="1:31" x14ac:dyDescent="0.2">
      <c r="A16" s="68"/>
      <c r="B16" s="50" t="s">
        <v>79</v>
      </c>
      <c r="C16" s="27"/>
      <c r="D16" s="27"/>
      <c r="E16" s="27"/>
      <c r="F16" s="27"/>
      <c r="G16" s="27"/>
      <c r="H16" s="27"/>
      <c r="I16" s="27"/>
      <c r="J16" s="27"/>
      <c r="K16" s="27"/>
      <c r="L16" s="27"/>
      <c r="M16" s="27"/>
      <c r="N16" s="27"/>
      <c r="O16" s="26">
        <f t="shared" si="1"/>
        <v>0</v>
      </c>
      <c r="P16" s="42"/>
      <c r="Q16" s="43">
        <f t="shared" si="2"/>
        <v>0</v>
      </c>
    </row>
    <row r="17" spans="1:17" x14ac:dyDescent="0.2">
      <c r="A17" s="68"/>
      <c r="B17" s="50" t="s">
        <v>81</v>
      </c>
      <c r="C17" s="27"/>
      <c r="D17" s="27"/>
      <c r="E17" s="27"/>
      <c r="F17" s="27"/>
      <c r="G17" s="27"/>
      <c r="H17" s="27"/>
      <c r="I17" s="27"/>
      <c r="J17" s="27"/>
      <c r="K17" s="27"/>
      <c r="L17" s="27"/>
      <c r="M17" s="27"/>
      <c r="N17" s="27"/>
      <c r="O17" s="26">
        <f t="shared" si="1"/>
        <v>0</v>
      </c>
      <c r="P17" s="42"/>
      <c r="Q17" s="43">
        <f t="shared" si="2"/>
        <v>0</v>
      </c>
    </row>
    <row r="18" spans="1:17" x14ac:dyDescent="0.2">
      <c r="A18" s="68" t="s">
        <v>162</v>
      </c>
      <c r="B18" s="50" t="s">
        <v>73</v>
      </c>
      <c r="C18" s="27"/>
      <c r="D18" s="27"/>
      <c r="E18" s="27"/>
      <c r="F18" s="27"/>
      <c r="G18" s="27"/>
      <c r="H18" s="27"/>
      <c r="I18" s="27"/>
      <c r="J18" s="27"/>
      <c r="K18" s="27"/>
      <c r="L18" s="27"/>
      <c r="M18" s="27"/>
      <c r="N18" s="27"/>
      <c r="O18" s="26">
        <f t="shared" si="1"/>
        <v>0</v>
      </c>
      <c r="P18" s="42"/>
      <c r="Q18" s="43">
        <f t="shared" si="2"/>
        <v>0</v>
      </c>
    </row>
    <row r="19" spans="1:17" x14ac:dyDescent="0.2">
      <c r="A19" s="68"/>
      <c r="B19" s="50" t="s">
        <v>75</v>
      </c>
      <c r="C19" s="27"/>
      <c r="D19" s="27"/>
      <c r="E19" s="27"/>
      <c r="F19" s="27"/>
      <c r="G19" s="27"/>
      <c r="H19" s="27"/>
      <c r="I19" s="27"/>
      <c r="J19" s="27"/>
      <c r="K19" s="27"/>
      <c r="L19" s="27"/>
      <c r="M19" s="27"/>
      <c r="N19" s="27"/>
      <c r="O19" s="26">
        <f t="shared" si="1"/>
        <v>0</v>
      </c>
      <c r="P19" s="42"/>
      <c r="Q19" s="43">
        <f t="shared" si="2"/>
        <v>0</v>
      </c>
    </row>
    <row r="20" spans="1:17" x14ac:dyDescent="0.2">
      <c r="A20" s="68"/>
      <c r="B20" s="50" t="s">
        <v>77</v>
      </c>
      <c r="C20" s="27"/>
      <c r="D20" s="27"/>
      <c r="E20" s="27"/>
      <c r="F20" s="27"/>
      <c r="G20" s="27"/>
      <c r="H20" s="27"/>
      <c r="I20" s="27"/>
      <c r="J20" s="27"/>
      <c r="K20" s="27"/>
      <c r="L20" s="27"/>
      <c r="M20" s="27"/>
      <c r="N20" s="27"/>
      <c r="O20" s="26">
        <f t="shared" si="1"/>
        <v>0</v>
      </c>
      <c r="P20" s="42"/>
      <c r="Q20" s="43">
        <f t="shared" si="2"/>
        <v>0</v>
      </c>
    </row>
    <row r="21" spans="1:17" x14ac:dyDescent="0.2">
      <c r="A21" s="68"/>
      <c r="B21" s="50" t="s">
        <v>79</v>
      </c>
      <c r="C21" s="27"/>
      <c r="D21" s="27"/>
      <c r="E21" s="27"/>
      <c r="F21" s="27"/>
      <c r="G21" s="27"/>
      <c r="H21" s="27"/>
      <c r="I21" s="27"/>
      <c r="J21" s="27"/>
      <c r="K21" s="27"/>
      <c r="L21" s="27"/>
      <c r="M21" s="27"/>
      <c r="N21" s="27"/>
      <c r="O21" s="26">
        <f t="shared" si="1"/>
        <v>0</v>
      </c>
      <c r="P21" s="42"/>
      <c r="Q21" s="43">
        <f t="shared" si="2"/>
        <v>0</v>
      </c>
    </row>
    <row r="22" spans="1:17" x14ac:dyDescent="0.2">
      <c r="A22" s="68"/>
      <c r="B22" s="50" t="s">
        <v>81</v>
      </c>
      <c r="C22" s="27"/>
      <c r="D22" s="27"/>
      <c r="E22" s="27"/>
      <c r="F22" s="27"/>
      <c r="G22" s="27"/>
      <c r="H22" s="27"/>
      <c r="I22" s="27"/>
      <c r="J22" s="27"/>
      <c r="K22" s="27"/>
      <c r="L22" s="27"/>
      <c r="M22" s="27"/>
      <c r="N22" s="27"/>
      <c r="O22" s="26">
        <f t="shared" si="1"/>
        <v>0</v>
      </c>
      <c r="P22" s="42"/>
      <c r="Q22" s="43">
        <f t="shared" si="2"/>
        <v>0</v>
      </c>
    </row>
    <row r="23" spans="1:17" x14ac:dyDescent="0.2">
      <c r="A23" s="68" t="s">
        <v>163</v>
      </c>
      <c r="B23" s="50" t="s">
        <v>73</v>
      </c>
      <c r="C23" s="27"/>
      <c r="D23" s="27"/>
      <c r="E23" s="27"/>
      <c r="F23" s="27"/>
      <c r="G23" s="27"/>
      <c r="H23" s="27"/>
      <c r="I23" s="27"/>
      <c r="J23" s="27"/>
      <c r="K23" s="27"/>
      <c r="L23" s="27"/>
      <c r="M23" s="27"/>
      <c r="N23" s="27"/>
      <c r="O23" s="26">
        <f t="shared" si="1"/>
        <v>0</v>
      </c>
      <c r="P23" s="42"/>
      <c r="Q23" s="43">
        <f t="shared" si="2"/>
        <v>0</v>
      </c>
    </row>
    <row r="24" spans="1:17" x14ac:dyDescent="0.2">
      <c r="A24" s="68"/>
      <c r="B24" s="50" t="s">
        <v>75</v>
      </c>
      <c r="C24" s="27"/>
      <c r="D24" s="27"/>
      <c r="E24" s="27"/>
      <c r="F24" s="27"/>
      <c r="G24" s="27"/>
      <c r="H24" s="27"/>
      <c r="I24" s="27"/>
      <c r="J24" s="27"/>
      <c r="K24" s="27"/>
      <c r="L24" s="27"/>
      <c r="M24" s="27"/>
      <c r="N24" s="27"/>
      <c r="O24" s="26">
        <f t="shared" si="1"/>
        <v>0</v>
      </c>
      <c r="P24" s="42"/>
      <c r="Q24" s="43">
        <f t="shared" si="2"/>
        <v>0</v>
      </c>
    </row>
    <row r="25" spans="1:17" x14ac:dyDescent="0.2">
      <c r="A25" s="68"/>
      <c r="B25" s="50" t="s">
        <v>77</v>
      </c>
      <c r="C25" s="27"/>
      <c r="D25" s="27"/>
      <c r="E25" s="27"/>
      <c r="F25" s="27"/>
      <c r="G25" s="27"/>
      <c r="H25" s="27"/>
      <c r="I25" s="27"/>
      <c r="J25" s="27"/>
      <c r="K25" s="27"/>
      <c r="L25" s="27"/>
      <c r="M25" s="27"/>
      <c r="N25" s="27"/>
      <c r="O25" s="26">
        <f t="shared" si="1"/>
        <v>0</v>
      </c>
      <c r="P25" s="42"/>
      <c r="Q25" s="43">
        <f t="shared" si="2"/>
        <v>0</v>
      </c>
    </row>
    <row r="26" spans="1:17" x14ac:dyDescent="0.2">
      <c r="A26" s="68"/>
      <c r="B26" s="50" t="s">
        <v>79</v>
      </c>
      <c r="C26" s="27"/>
      <c r="D26" s="27"/>
      <c r="E26" s="27"/>
      <c r="F26" s="27"/>
      <c r="G26" s="27"/>
      <c r="H26" s="27"/>
      <c r="I26" s="27"/>
      <c r="J26" s="27"/>
      <c r="K26" s="27"/>
      <c r="L26" s="27"/>
      <c r="M26" s="27"/>
      <c r="N26" s="27"/>
      <c r="O26" s="26">
        <f t="shared" si="1"/>
        <v>0</v>
      </c>
      <c r="P26" s="42"/>
      <c r="Q26" s="43">
        <f t="shared" si="2"/>
        <v>0</v>
      </c>
    </row>
    <row r="27" spans="1:17" x14ac:dyDescent="0.2">
      <c r="A27" s="68"/>
      <c r="B27" s="50" t="s">
        <v>81</v>
      </c>
      <c r="C27" s="27"/>
      <c r="D27" s="27"/>
      <c r="E27" s="27"/>
      <c r="F27" s="27"/>
      <c r="G27" s="27"/>
      <c r="H27" s="27"/>
      <c r="I27" s="27"/>
      <c r="J27" s="27"/>
      <c r="K27" s="27"/>
      <c r="L27" s="27"/>
      <c r="M27" s="27"/>
      <c r="N27" s="27"/>
      <c r="O27" s="26">
        <f t="shared" si="1"/>
        <v>0</v>
      </c>
      <c r="P27" s="42"/>
      <c r="Q27" s="43">
        <f t="shared" si="2"/>
        <v>0</v>
      </c>
    </row>
    <row r="28" spans="1:17" x14ac:dyDescent="0.2">
      <c r="A28" s="68" t="s">
        <v>164</v>
      </c>
      <c r="B28" s="50" t="s">
        <v>73</v>
      </c>
      <c r="C28" s="27"/>
      <c r="D28" s="27"/>
      <c r="E28" s="27"/>
      <c r="F28" s="27"/>
      <c r="G28" s="27"/>
      <c r="H28" s="27"/>
      <c r="I28" s="27"/>
      <c r="J28" s="27"/>
      <c r="K28" s="27"/>
      <c r="L28" s="27"/>
      <c r="M28" s="27"/>
      <c r="N28" s="27"/>
      <c r="O28" s="26">
        <f t="shared" si="1"/>
        <v>0</v>
      </c>
      <c r="P28" s="42"/>
      <c r="Q28" s="43">
        <f t="shared" si="2"/>
        <v>0</v>
      </c>
    </row>
    <row r="29" spans="1:17" x14ac:dyDescent="0.2">
      <c r="A29" s="68"/>
      <c r="B29" s="50" t="s">
        <v>75</v>
      </c>
      <c r="C29" s="27"/>
      <c r="D29" s="27"/>
      <c r="E29" s="27"/>
      <c r="F29" s="27"/>
      <c r="G29" s="27"/>
      <c r="H29" s="27"/>
      <c r="I29" s="27"/>
      <c r="J29" s="27"/>
      <c r="K29" s="27"/>
      <c r="L29" s="27"/>
      <c r="M29" s="27"/>
      <c r="N29" s="27"/>
      <c r="O29" s="26">
        <f t="shared" si="1"/>
        <v>0</v>
      </c>
      <c r="P29" s="42"/>
      <c r="Q29" s="43">
        <f t="shared" si="2"/>
        <v>0</v>
      </c>
    </row>
    <row r="30" spans="1:17" x14ac:dyDescent="0.2">
      <c r="A30" s="68"/>
      <c r="B30" s="50" t="s">
        <v>77</v>
      </c>
      <c r="C30" s="27"/>
      <c r="D30" s="27"/>
      <c r="E30" s="27"/>
      <c r="F30" s="27"/>
      <c r="G30" s="27"/>
      <c r="H30" s="27"/>
      <c r="I30" s="27"/>
      <c r="J30" s="27"/>
      <c r="K30" s="27"/>
      <c r="L30" s="27"/>
      <c r="M30" s="27"/>
      <c r="N30" s="27"/>
      <c r="O30" s="26">
        <f t="shared" si="1"/>
        <v>0</v>
      </c>
      <c r="P30" s="42"/>
      <c r="Q30" s="43">
        <f t="shared" si="2"/>
        <v>0</v>
      </c>
    </row>
    <row r="31" spans="1:17" x14ac:dyDescent="0.2">
      <c r="A31" s="68"/>
      <c r="B31" s="50" t="s">
        <v>79</v>
      </c>
      <c r="C31" s="27"/>
      <c r="D31" s="27"/>
      <c r="E31" s="27"/>
      <c r="F31" s="27"/>
      <c r="G31" s="27"/>
      <c r="H31" s="27"/>
      <c r="I31" s="27"/>
      <c r="J31" s="27"/>
      <c r="K31" s="27"/>
      <c r="L31" s="27"/>
      <c r="M31" s="27"/>
      <c r="N31" s="27"/>
      <c r="O31" s="26">
        <f t="shared" si="1"/>
        <v>0</v>
      </c>
      <c r="P31" s="42"/>
      <c r="Q31" s="43">
        <f t="shared" si="2"/>
        <v>0</v>
      </c>
    </row>
    <row r="32" spans="1:17" x14ac:dyDescent="0.2">
      <c r="A32" s="68"/>
      <c r="B32" s="50" t="s">
        <v>81</v>
      </c>
      <c r="C32" s="27"/>
      <c r="D32" s="27"/>
      <c r="E32" s="27"/>
      <c r="F32" s="27"/>
      <c r="G32" s="27"/>
      <c r="H32" s="27"/>
      <c r="I32" s="27"/>
      <c r="J32" s="27"/>
      <c r="K32" s="27"/>
      <c r="L32" s="27"/>
      <c r="M32" s="27"/>
      <c r="N32" s="27"/>
      <c r="O32" s="26">
        <f t="shared" si="1"/>
        <v>0</v>
      </c>
      <c r="P32" s="42"/>
      <c r="Q32" s="43">
        <f t="shared" si="2"/>
        <v>0</v>
      </c>
    </row>
  </sheetData>
  <autoFilter ref="A7:Q7"/>
  <mergeCells count="23">
    <mergeCell ref="A13:A17"/>
    <mergeCell ref="G4:G5"/>
    <mergeCell ref="A23:A27"/>
    <mergeCell ref="A28:A32"/>
    <mergeCell ref="A8:A12"/>
    <mergeCell ref="F4:F5"/>
    <mergeCell ref="E4:E5"/>
    <mergeCell ref="D4:D5"/>
    <mergeCell ref="A18:A22"/>
    <mergeCell ref="A1:A6"/>
    <mergeCell ref="C1:Q1"/>
    <mergeCell ref="B1:B5"/>
    <mergeCell ref="M4:N4"/>
    <mergeCell ref="H4:H5"/>
    <mergeCell ref="C4:C5"/>
    <mergeCell ref="O2:O5"/>
    <mergeCell ref="Q2:Q5"/>
    <mergeCell ref="P3:P5"/>
    <mergeCell ref="C3:G3"/>
    <mergeCell ref="H3:N3"/>
    <mergeCell ref="C2:N2"/>
    <mergeCell ref="I4:J4"/>
    <mergeCell ref="K4:L4"/>
  </mergeCells>
  <phoneticPr fontId="2"/>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F32"/>
  <sheetViews>
    <sheetView view="pageBreakPreview" zoomScale="80" zoomScaleNormal="100" zoomScaleSheetLayoutView="80" workbookViewId="0">
      <selection activeCell="C8" sqref="C8"/>
    </sheetView>
  </sheetViews>
  <sheetFormatPr defaultColWidth="8.88671875" defaultRowHeight="12.2" x14ac:dyDescent="0.2"/>
  <cols>
    <col min="1" max="1" width="12" style="30" customWidth="1"/>
    <col min="2" max="3" width="18.88671875" style="30" customWidth="1"/>
    <col min="4" max="4" width="20.33203125" style="30" customWidth="1"/>
    <col min="5" max="5" width="16.44140625" style="30" customWidth="1"/>
    <col min="6" max="6" width="22.6640625" style="30" customWidth="1"/>
    <col min="7" max="9" width="8.6640625" style="30" customWidth="1"/>
    <col min="10" max="13" width="10.33203125" style="30" customWidth="1"/>
    <col min="14" max="16" width="12.109375" style="30" customWidth="1"/>
    <col min="17" max="16384" width="8.88671875" style="30"/>
  </cols>
  <sheetData>
    <row r="2" spans="1:6" x14ac:dyDescent="0.2">
      <c r="A2" s="31" t="s">
        <v>96</v>
      </c>
      <c r="B2" s="30" t="s">
        <v>107</v>
      </c>
      <c r="C2" s="30" t="s">
        <v>108</v>
      </c>
    </row>
    <row r="3" spans="1:6" x14ac:dyDescent="0.2">
      <c r="A3" s="32" t="s">
        <v>72</v>
      </c>
      <c r="B3" s="44">
        <v>0</v>
      </c>
      <c r="C3" s="44">
        <v>0</v>
      </c>
    </row>
    <row r="4" spans="1:6" x14ac:dyDescent="0.2">
      <c r="A4" s="32" t="s">
        <v>74</v>
      </c>
      <c r="B4" s="44">
        <v>0</v>
      </c>
      <c r="C4" s="44">
        <v>0</v>
      </c>
    </row>
    <row r="5" spans="1:6" x14ac:dyDescent="0.2">
      <c r="A5" s="32" t="s">
        <v>76</v>
      </c>
      <c r="B5" s="44">
        <v>0</v>
      </c>
      <c r="C5" s="44">
        <v>0</v>
      </c>
    </row>
    <row r="6" spans="1:6" x14ac:dyDescent="0.2">
      <c r="A6" s="32" t="s">
        <v>78</v>
      </c>
      <c r="B6" s="44">
        <v>0</v>
      </c>
      <c r="C6" s="44">
        <v>0</v>
      </c>
    </row>
    <row r="7" spans="1:6" x14ac:dyDescent="0.2">
      <c r="A7" s="32" t="s">
        <v>80</v>
      </c>
      <c r="B7" s="44">
        <v>0</v>
      </c>
      <c r="C7" s="44">
        <v>0</v>
      </c>
    </row>
    <row r="8" spans="1:6" x14ac:dyDescent="0.2">
      <c r="A8" s="32" t="s">
        <v>87</v>
      </c>
      <c r="B8" s="44">
        <v>0</v>
      </c>
      <c r="C8" s="44">
        <v>0</v>
      </c>
    </row>
    <row r="10" spans="1:6" x14ac:dyDescent="0.2">
      <c r="A10" s="31" t="s">
        <v>96</v>
      </c>
      <c r="B10" s="30" t="s">
        <v>98</v>
      </c>
      <c r="C10" s="30" t="s">
        <v>99</v>
      </c>
      <c r="D10" s="30" t="s">
        <v>100</v>
      </c>
      <c r="E10" s="30" t="s">
        <v>101</v>
      </c>
      <c r="F10" s="30" t="s">
        <v>102</v>
      </c>
    </row>
    <row r="11" spans="1:6" x14ac:dyDescent="0.2">
      <c r="A11" s="32" t="s">
        <v>72</v>
      </c>
      <c r="B11" s="33">
        <v>0</v>
      </c>
      <c r="C11" s="33">
        <v>0</v>
      </c>
      <c r="D11" s="33">
        <v>0</v>
      </c>
      <c r="E11" s="33">
        <v>0</v>
      </c>
      <c r="F11" s="33">
        <v>0</v>
      </c>
    </row>
    <row r="12" spans="1:6" x14ac:dyDescent="0.2">
      <c r="A12" s="32" t="s">
        <v>74</v>
      </c>
      <c r="B12" s="33">
        <v>0</v>
      </c>
      <c r="C12" s="33">
        <v>0</v>
      </c>
      <c r="D12" s="33">
        <v>0</v>
      </c>
      <c r="E12" s="33">
        <v>0</v>
      </c>
      <c r="F12" s="33">
        <v>0</v>
      </c>
    </row>
    <row r="13" spans="1:6" x14ac:dyDescent="0.2">
      <c r="A13" s="32" t="s">
        <v>76</v>
      </c>
      <c r="B13" s="33">
        <v>0</v>
      </c>
      <c r="C13" s="33">
        <v>0</v>
      </c>
      <c r="D13" s="33">
        <v>0</v>
      </c>
      <c r="E13" s="33">
        <v>0</v>
      </c>
      <c r="F13" s="33">
        <v>0</v>
      </c>
    </row>
    <row r="14" spans="1:6" x14ac:dyDescent="0.2">
      <c r="A14" s="32" t="s">
        <v>78</v>
      </c>
      <c r="B14" s="33">
        <v>0</v>
      </c>
      <c r="C14" s="33">
        <v>0</v>
      </c>
      <c r="D14" s="33">
        <v>0</v>
      </c>
      <c r="E14" s="33">
        <v>0</v>
      </c>
      <c r="F14" s="33">
        <v>0</v>
      </c>
    </row>
    <row r="15" spans="1:6" x14ac:dyDescent="0.2">
      <c r="A15" s="32" t="s">
        <v>80</v>
      </c>
      <c r="B15" s="33">
        <v>0</v>
      </c>
      <c r="C15" s="33">
        <v>0</v>
      </c>
      <c r="D15" s="33">
        <v>0</v>
      </c>
      <c r="E15" s="33">
        <v>0</v>
      </c>
      <c r="F15" s="33">
        <v>0</v>
      </c>
    </row>
    <row r="16" spans="1:6" x14ac:dyDescent="0.2">
      <c r="A16" s="32" t="s">
        <v>87</v>
      </c>
      <c r="B16" s="33">
        <v>0</v>
      </c>
      <c r="C16" s="33">
        <v>0</v>
      </c>
      <c r="D16" s="33">
        <v>0</v>
      </c>
      <c r="E16" s="33">
        <v>0</v>
      </c>
      <c r="F16" s="33">
        <v>0</v>
      </c>
    </row>
    <row r="18" spans="1:6" x14ac:dyDescent="0.2">
      <c r="A18" s="31" t="s">
        <v>96</v>
      </c>
      <c r="B18" s="30" t="s">
        <v>103</v>
      </c>
    </row>
    <row r="19" spans="1:6" x14ac:dyDescent="0.2">
      <c r="A19" s="32" t="s">
        <v>72</v>
      </c>
      <c r="B19" s="33">
        <v>0</v>
      </c>
    </row>
    <row r="20" spans="1:6" x14ac:dyDescent="0.2">
      <c r="A20" s="32" t="s">
        <v>74</v>
      </c>
      <c r="B20" s="33">
        <v>0</v>
      </c>
    </row>
    <row r="21" spans="1:6" x14ac:dyDescent="0.2">
      <c r="A21" s="32" t="s">
        <v>76</v>
      </c>
      <c r="B21" s="33">
        <v>0</v>
      </c>
    </row>
    <row r="22" spans="1:6" x14ac:dyDescent="0.2">
      <c r="A22" s="32" t="s">
        <v>78</v>
      </c>
      <c r="B22" s="33">
        <v>0</v>
      </c>
    </row>
    <row r="23" spans="1:6" x14ac:dyDescent="0.2">
      <c r="A23" s="32" t="s">
        <v>80</v>
      </c>
      <c r="B23" s="33">
        <v>0</v>
      </c>
    </row>
    <row r="24" spans="1:6" x14ac:dyDescent="0.2">
      <c r="A24" s="32" t="s">
        <v>87</v>
      </c>
      <c r="B24" s="33">
        <v>0</v>
      </c>
    </row>
    <row r="26" spans="1:6" ht="24.4" x14ac:dyDescent="0.2">
      <c r="A26" s="31" t="s">
        <v>96</v>
      </c>
      <c r="B26" s="30" t="s">
        <v>104</v>
      </c>
      <c r="C26" s="30" t="s">
        <v>105</v>
      </c>
      <c r="D26" s="30" t="s">
        <v>106</v>
      </c>
      <c r="E26" s="30" t="s">
        <v>110</v>
      </c>
      <c r="F26" s="30" t="s">
        <v>109</v>
      </c>
    </row>
    <row r="27" spans="1:6" x14ac:dyDescent="0.2">
      <c r="A27" s="32" t="s">
        <v>72</v>
      </c>
      <c r="B27" s="33">
        <v>0</v>
      </c>
      <c r="C27" s="33">
        <v>0</v>
      </c>
      <c r="D27" s="33">
        <v>0</v>
      </c>
      <c r="E27" s="33">
        <v>0</v>
      </c>
      <c r="F27" s="33">
        <v>0</v>
      </c>
    </row>
    <row r="28" spans="1:6" x14ac:dyDescent="0.2">
      <c r="A28" s="32" t="s">
        <v>74</v>
      </c>
      <c r="B28" s="33">
        <v>0</v>
      </c>
      <c r="C28" s="33">
        <v>0</v>
      </c>
      <c r="D28" s="33">
        <v>0</v>
      </c>
      <c r="E28" s="33">
        <v>0</v>
      </c>
      <c r="F28" s="33">
        <v>0</v>
      </c>
    </row>
    <row r="29" spans="1:6" x14ac:dyDescent="0.2">
      <c r="A29" s="32" t="s">
        <v>76</v>
      </c>
      <c r="B29" s="33">
        <v>0</v>
      </c>
      <c r="C29" s="33">
        <v>0</v>
      </c>
      <c r="D29" s="33">
        <v>0</v>
      </c>
      <c r="E29" s="33">
        <v>0</v>
      </c>
      <c r="F29" s="33">
        <v>0</v>
      </c>
    </row>
    <row r="30" spans="1:6" x14ac:dyDescent="0.2">
      <c r="A30" s="32" t="s">
        <v>78</v>
      </c>
      <c r="B30" s="33">
        <v>0</v>
      </c>
      <c r="C30" s="33">
        <v>0</v>
      </c>
      <c r="D30" s="33">
        <v>0</v>
      </c>
      <c r="E30" s="33">
        <v>0</v>
      </c>
      <c r="F30" s="33">
        <v>0</v>
      </c>
    </row>
    <row r="31" spans="1:6" x14ac:dyDescent="0.2">
      <c r="A31" s="32" t="s">
        <v>80</v>
      </c>
      <c r="B31" s="33">
        <v>0</v>
      </c>
      <c r="C31" s="33">
        <v>0</v>
      </c>
      <c r="D31" s="33">
        <v>0</v>
      </c>
      <c r="E31" s="33">
        <v>0</v>
      </c>
      <c r="F31" s="33">
        <v>0</v>
      </c>
    </row>
    <row r="32" spans="1:6" x14ac:dyDescent="0.2">
      <c r="A32" s="32" t="s">
        <v>87</v>
      </c>
      <c r="B32" s="33">
        <v>0</v>
      </c>
      <c r="C32" s="33">
        <v>0</v>
      </c>
      <c r="D32" s="33">
        <v>0</v>
      </c>
      <c r="E32" s="33">
        <v>0</v>
      </c>
      <c r="F32" s="33">
        <v>0</v>
      </c>
    </row>
  </sheetData>
  <phoneticPr fontId="2"/>
  <pageMargins left="0.7" right="0.7" top="0.75" bottom="0.75" header="0.3" footer="0.3"/>
  <pageSetup paperSize="9" scale="8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1"/>
  <sheetViews>
    <sheetView view="pageBreakPreview" zoomScale="60" zoomScaleNormal="55" workbookViewId="0">
      <selection activeCell="C15" sqref="C15:E15"/>
    </sheetView>
  </sheetViews>
  <sheetFormatPr defaultRowHeight="28.15" customHeight="1" x14ac:dyDescent="0.2"/>
  <cols>
    <col min="1" max="1" width="20" style="1" customWidth="1"/>
    <col min="2" max="2" width="22.109375" style="2" customWidth="1"/>
    <col min="3" max="3" width="20.109375" style="2" customWidth="1"/>
    <col min="4" max="4" width="15.44140625" style="2" customWidth="1"/>
    <col min="5" max="5" width="20.88671875" style="2" customWidth="1"/>
    <col min="6" max="6" width="11.6640625" style="1" customWidth="1"/>
    <col min="7" max="12" width="8.88671875" style="1" customWidth="1"/>
    <col min="13" max="13" width="11.6640625" style="1" customWidth="1"/>
    <col min="14" max="19" width="8.88671875" style="1" customWidth="1"/>
    <col min="20" max="20" width="11.6640625" style="24" bestFit="1" customWidth="1"/>
    <col min="21" max="26" width="8.88671875" style="1" hidden="1" customWidth="1"/>
    <col min="27" max="27" width="8.88671875" style="24" customWidth="1"/>
    <col min="28" max="33" width="8.88671875" style="1" hidden="1" customWidth="1"/>
    <col min="34" max="34" width="8.88671875" style="1" customWidth="1"/>
    <col min="35" max="271" width="8.88671875" style="1"/>
    <col min="272" max="273" width="2.6640625" style="1" customWidth="1"/>
    <col min="274" max="274" width="6.44140625" style="1" customWidth="1"/>
    <col min="275" max="275" width="32.109375" style="1" customWidth="1"/>
    <col min="276" max="276" width="78.44140625" style="1" customWidth="1"/>
    <col min="277" max="277" width="27.33203125" style="1" customWidth="1"/>
    <col min="278" max="278" width="8.88671875" style="1"/>
    <col min="279" max="279" width="22.5546875" style="1" customWidth="1"/>
    <col min="280" max="280" width="13.44140625" style="1" customWidth="1"/>
    <col min="281" max="281" width="14.109375" style="1" customWidth="1"/>
    <col min="282" max="527" width="8.88671875" style="1"/>
    <col min="528" max="529" width="2.6640625" style="1" customWidth="1"/>
    <col min="530" max="530" width="6.44140625" style="1" customWidth="1"/>
    <col min="531" max="531" width="32.109375" style="1" customWidth="1"/>
    <col min="532" max="532" width="78.44140625" style="1" customWidth="1"/>
    <col min="533" max="533" width="27.33203125" style="1" customWidth="1"/>
    <col min="534" max="534" width="8.88671875" style="1"/>
    <col min="535" max="535" width="22.5546875" style="1" customWidth="1"/>
    <col min="536" max="536" width="13.44140625" style="1" customWidth="1"/>
    <col min="537" max="537" width="14.109375" style="1" customWidth="1"/>
    <col min="538" max="783" width="8.88671875" style="1"/>
    <col min="784" max="785" width="2.6640625" style="1" customWidth="1"/>
    <col min="786" max="786" width="6.44140625" style="1" customWidth="1"/>
    <col min="787" max="787" width="32.109375" style="1" customWidth="1"/>
    <col min="788" max="788" width="78.44140625" style="1" customWidth="1"/>
    <col min="789" max="789" width="27.33203125" style="1" customWidth="1"/>
    <col min="790" max="790" width="8.88671875" style="1"/>
    <col min="791" max="791" width="22.5546875" style="1" customWidth="1"/>
    <col min="792" max="792" width="13.44140625" style="1" customWidth="1"/>
    <col min="793" max="793" width="14.109375" style="1" customWidth="1"/>
    <col min="794" max="1039" width="8.88671875" style="1"/>
    <col min="1040" max="1041" width="2.6640625" style="1" customWidth="1"/>
    <col min="1042" max="1042" width="6.44140625" style="1" customWidth="1"/>
    <col min="1043" max="1043" width="32.109375" style="1" customWidth="1"/>
    <col min="1044" max="1044" width="78.44140625" style="1" customWidth="1"/>
    <col min="1045" max="1045" width="27.33203125" style="1" customWidth="1"/>
    <col min="1046" max="1046" width="8.88671875" style="1"/>
    <col min="1047" max="1047" width="22.5546875" style="1" customWidth="1"/>
    <col min="1048" max="1048" width="13.44140625" style="1" customWidth="1"/>
    <col min="1049" max="1049" width="14.109375" style="1" customWidth="1"/>
    <col min="1050" max="1295" width="8.88671875" style="1"/>
    <col min="1296" max="1297" width="2.6640625" style="1" customWidth="1"/>
    <col min="1298" max="1298" width="6.44140625" style="1" customWidth="1"/>
    <col min="1299" max="1299" width="32.109375" style="1" customWidth="1"/>
    <col min="1300" max="1300" width="78.44140625" style="1" customWidth="1"/>
    <col min="1301" max="1301" width="27.33203125" style="1" customWidth="1"/>
    <col min="1302" max="1302" width="8.88671875" style="1"/>
    <col min="1303" max="1303" width="22.5546875" style="1" customWidth="1"/>
    <col min="1304" max="1304" width="13.44140625" style="1" customWidth="1"/>
    <col min="1305" max="1305" width="14.109375" style="1" customWidth="1"/>
    <col min="1306" max="1551" width="8.88671875" style="1"/>
    <col min="1552" max="1553" width="2.6640625" style="1" customWidth="1"/>
    <col min="1554" max="1554" width="6.44140625" style="1" customWidth="1"/>
    <col min="1555" max="1555" width="32.109375" style="1" customWidth="1"/>
    <col min="1556" max="1556" width="78.44140625" style="1" customWidth="1"/>
    <col min="1557" max="1557" width="27.33203125" style="1" customWidth="1"/>
    <col min="1558" max="1558" width="8.88671875" style="1"/>
    <col min="1559" max="1559" width="22.5546875" style="1" customWidth="1"/>
    <col min="1560" max="1560" width="13.44140625" style="1" customWidth="1"/>
    <col min="1561" max="1561" width="14.109375" style="1" customWidth="1"/>
    <col min="1562" max="1807" width="8.88671875" style="1"/>
    <col min="1808" max="1809" width="2.6640625" style="1" customWidth="1"/>
    <col min="1810" max="1810" width="6.44140625" style="1" customWidth="1"/>
    <col min="1811" max="1811" width="32.109375" style="1" customWidth="1"/>
    <col min="1812" max="1812" width="78.44140625" style="1" customWidth="1"/>
    <col min="1813" max="1813" width="27.33203125" style="1" customWidth="1"/>
    <col min="1814" max="1814" width="8.88671875" style="1"/>
    <col min="1815" max="1815" width="22.5546875" style="1" customWidth="1"/>
    <col min="1816" max="1816" width="13.44140625" style="1" customWidth="1"/>
    <col min="1817" max="1817" width="14.109375" style="1" customWidth="1"/>
    <col min="1818" max="2063" width="8.88671875" style="1"/>
    <col min="2064" max="2065" width="2.6640625" style="1" customWidth="1"/>
    <col min="2066" max="2066" width="6.44140625" style="1" customWidth="1"/>
    <col min="2067" max="2067" width="32.109375" style="1" customWidth="1"/>
    <col min="2068" max="2068" width="78.44140625" style="1" customWidth="1"/>
    <col min="2069" max="2069" width="27.33203125" style="1" customWidth="1"/>
    <col min="2070" max="2070" width="8.88671875" style="1"/>
    <col min="2071" max="2071" width="22.5546875" style="1" customWidth="1"/>
    <col min="2072" max="2072" width="13.44140625" style="1" customWidth="1"/>
    <col min="2073" max="2073" width="14.109375" style="1" customWidth="1"/>
    <col min="2074" max="2319" width="8.88671875" style="1"/>
    <col min="2320" max="2321" width="2.6640625" style="1" customWidth="1"/>
    <col min="2322" max="2322" width="6.44140625" style="1" customWidth="1"/>
    <col min="2323" max="2323" width="32.109375" style="1" customWidth="1"/>
    <col min="2324" max="2324" width="78.44140625" style="1" customWidth="1"/>
    <col min="2325" max="2325" width="27.33203125" style="1" customWidth="1"/>
    <col min="2326" max="2326" width="8.88671875" style="1"/>
    <col min="2327" max="2327" width="22.5546875" style="1" customWidth="1"/>
    <col min="2328" max="2328" width="13.44140625" style="1" customWidth="1"/>
    <col min="2329" max="2329" width="14.109375" style="1" customWidth="1"/>
    <col min="2330" max="2575" width="8.88671875" style="1"/>
    <col min="2576" max="2577" width="2.6640625" style="1" customWidth="1"/>
    <col min="2578" max="2578" width="6.44140625" style="1" customWidth="1"/>
    <col min="2579" max="2579" width="32.109375" style="1" customWidth="1"/>
    <col min="2580" max="2580" width="78.44140625" style="1" customWidth="1"/>
    <col min="2581" max="2581" width="27.33203125" style="1" customWidth="1"/>
    <col min="2582" max="2582" width="8.88671875" style="1"/>
    <col min="2583" max="2583" width="22.5546875" style="1" customWidth="1"/>
    <col min="2584" max="2584" width="13.44140625" style="1" customWidth="1"/>
    <col min="2585" max="2585" width="14.109375" style="1" customWidth="1"/>
    <col min="2586" max="2831" width="8.88671875" style="1"/>
    <col min="2832" max="2833" width="2.6640625" style="1" customWidth="1"/>
    <col min="2834" max="2834" width="6.44140625" style="1" customWidth="1"/>
    <col min="2835" max="2835" width="32.109375" style="1" customWidth="1"/>
    <col min="2836" max="2836" width="78.44140625" style="1" customWidth="1"/>
    <col min="2837" max="2837" width="27.33203125" style="1" customWidth="1"/>
    <col min="2838" max="2838" width="8.88671875" style="1"/>
    <col min="2839" max="2839" width="22.5546875" style="1" customWidth="1"/>
    <col min="2840" max="2840" width="13.44140625" style="1" customWidth="1"/>
    <col min="2841" max="2841" width="14.109375" style="1" customWidth="1"/>
    <col min="2842" max="3087" width="8.88671875" style="1"/>
    <col min="3088" max="3089" width="2.6640625" style="1" customWidth="1"/>
    <col min="3090" max="3090" width="6.44140625" style="1" customWidth="1"/>
    <col min="3091" max="3091" width="32.109375" style="1" customWidth="1"/>
    <col min="3092" max="3092" width="78.44140625" style="1" customWidth="1"/>
    <col min="3093" max="3093" width="27.33203125" style="1" customWidth="1"/>
    <col min="3094" max="3094" width="8.88671875" style="1"/>
    <col min="3095" max="3095" width="22.5546875" style="1" customWidth="1"/>
    <col min="3096" max="3096" width="13.44140625" style="1" customWidth="1"/>
    <col min="3097" max="3097" width="14.109375" style="1" customWidth="1"/>
    <col min="3098" max="3343" width="8.88671875" style="1"/>
    <col min="3344" max="3345" width="2.6640625" style="1" customWidth="1"/>
    <col min="3346" max="3346" width="6.44140625" style="1" customWidth="1"/>
    <col min="3347" max="3347" width="32.109375" style="1" customWidth="1"/>
    <col min="3348" max="3348" width="78.44140625" style="1" customWidth="1"/>
    <col min="3349" max="3349" width="27.33203125" style="1" customWidth="1"/>
    <col min="3350" max="3350" width="8.88671875" style="1"/>
    <col min="3351" max="3351" width="22.5546875" style="1" customWidth="1"/>
    <col min="3352" max="3352" width="13.44140625" style="1" customWidth="1"/>
    <col min="3353" max="3353" width="14.109375" style="1" customWidth="1"/>
    <col min="3354" max="3599" width="8.88671875" style="1"/>
    <col min="3600" max="3601" width="2.6640625" style="1" customWidth="1"/>
    <col min="3602" max="3602" width="6.44140625" style="1" customWidth="1"/>
    <col min="3603" max="3603" width="32.109375" style="1" customWidth="1"/>
    <col min="3604" max="3604" width="78.44140625" style="1" customWidth="1"/>
    <col min="3605" max="3605" width="27.33203125" style="1" customWidth="1"/>
    <col min="3606" max="3606" width="8.88671875" style="1"/>
    <col min="3607" max="3607" width="22.5546875" style="1" customWidth="1"/>
    <col min="3608" max="3608" width="13.44140625" style="1" customWidth="1"/>
    <col min="3609" max="3609" width="14.109375" style="1" customWidth="1"/>
    <col min="3610" max="3855" width="8.88671875" style="1"/>
    <col min="3856" max="3857" width="2.6640625" style="1" customWidth="1"/>
    <col min="3858" max="3858" width="6.44140625" style="1" customWidth="1"/>
    <col min="3859" max="3859" width="32.109375" style="1" customWidth="1"/>
    <col min="3860" max="3860" width="78.44140625" style="1" customWidth="1"/>
    <col min="3861" max="3861" width="27.33203125" style="1" customWidth="1"/>
    <col min="3862" max="3862" width="8.88671875" style="1"/>
    <col min="3863" max="3863" width="22.5546875" style="1" customWidth="1"/>
    <col min="3864" max="3864" width="13.44140625" style="1" customWidth="1"/>
    <col min="3865" max="3865" width="14.109375" style="1" customWidth="1"/>
    <col min="3866" max="4111" width="8.88671875" style="1"/>
    <col min="4112" max="4113" width="2.6640625" style="1" customWidth="1"/>
    <col min="4114" max="4114" width="6.44140625" style="1" customWidth="1"/>
    <col min="4115" max="4115" width="32.109375" style="1" customWidth="1"/>
    <col min="4116" max="4116" width="78.44140625" style="1" customWidth="1"/>
    <col min="4117" max="4117" width="27.33203125" style="1" customWidth="1"/>
    <col min="4118" max="4118" width="8.88671875" style="1"/>
    <col min="4119" max="4119" width="22.5546875" style="1" customWidth="1"/>
    <col min="4120" max="4120" width="13.44140625" style="1" customWidth="1"/>
    <col min="4121" max="4121" width="14.109375" style="1" customWidth="1"/>
    <col min="4122" max="4367" width="8.88671875" style="1"/>
    <col min="4368" max="4369" width="2.6640625" style="1" customWidth="1"/>
    <col min="4370" max="4370" width="6.44140625" style="1" customWidth="1"/>
    <col min="4371" max="4371" width="32.109375" style="1" customWidth="1"/>
    <col min="4372" max="4372" width="78.44140625" style="1" customWidth="1"/>
    <col min="4373" max="4373" width="27.33203125" style="1" customWidth="1"/>
    <col min="4374" max="4374" width="8.88671875" style="1"/>
    <col min="4375" max="4375" width="22.5546875" style="1" customWidth="1"/>
    <col min="4376" max="4376" width="13.44140625" style="1" customWidth="1"/>
    <col min="4377" max="4377" width="14.109375" style="1" customWidth="1"/>
    <col min="4378" max="4623" width="8.88671875" style="1"/>
    <col min="4624" max="4625" width="2.6640625" style="1" customWidth="1"/>
    <col min="4626" max="4626" width="6.44140625" style="1" customWidth="1"/>
    <col min="4627" max="4627" width="32.109375" style="1" customWidth="1"/>
    <col min="4628" max="4628" width="78.44140625" style="1" customWidth="1"/>
    <col min="4629" max="4629" width="27.33203125" style="1" customWidth="1"/>
    <col min="4630" max="4630" width="8.88671875" style="1"/>
    <col min="4631" max="4631" width="22.5546875" style="1" customWidth="1"/>
    <col min="4632" max="4632" width="13.44140625" style="1" customWidth="1"/>
    <col min="4633" max="4633" width="14.109375" style="1" customWidth="1"/>
    <col min="4634" max="4879" width="8.88671875" style="1"/>
    <col min="4880" max="4881" width="2.6640625" style="1" customWidth="1"/>
    <col min="4882" max="4882" width="6.44140625" style="1" customWidth="1"/>
    <col min="4883" max="4883" width="32.109375" style="1" customWidth="1"/>
    <col min="4884" max="4884" width="78.44140625" style="1" customWidth="1"/>
    <col min="4885" max="4885" width="27.33203125" style="1" customWidth="1"/>
    <col min="4886" max="4886" width="8.88671875" style="1"/>
    <col min="4887" max="4887" width="22.5546875" style="1" customWidth="1"/>
    <col min="4888" max="4888" width="13.44140625" style="1" customWidth="1"/>
    <col min="4889" max="4889" width="14.109375" style="1" customWidth="1"/>
    <col min="4890" max="5135" width="8.88671875" style="1"/>
    <col min="5136" max="5137" width="2.6640625" style="1" customWidth="1"/>
    <col min="5138" max="5138" width="6.44140625" style="1" customWidth="1"/>
    <col min="5139" max="5139" width="32.109375" style="1" customWidth="1"/>
    <col min="5140" max="5140" width="78.44140625" style="1" customWidth="1"/>
    <col min="5141" max="5141" width="27.33203125" style="1" customWidth="1"/>
    <col min="5142" max="5142" width="8.88671875" style="1"/>
    <col min="5143" max="5143" width="22.5546875" style="1" customWidth="1"/>
    <col min="5144" max="5144" width="13.44140625" style="1" customWidth="1"/>
    <col min="5145" max="5145" width="14.109375" style="1" customWidth="1"/>
    <col min="5146" max="5391" width="8.88671875" style="1"/>
    <col min="5392" max="5393" width="2.6640625" style="1" customWidth="1"/>
    <col min="5394" max="5394" width="6.44140625" style="1" customWidth="1"/>
    <col min="5395" max="5395" width="32.109375" style="1" customWidth="1"/>
    <col min="5396" max="5396" width="78.44140625" style="1" customWidth="1"/>
    <col min="5397" max="5397" width="27.33203125" style="1" customWidth="1"/>
    <col min="5398" max="5398" width="8.88671875" style="1"/>
    <col min="5399" max="5399" width="22.5546875" style="1" customWidth="1"/>
    <col min="5400" max="5400" width="13.44140625" style="1" customWidth="1"/>
    <col min="5401" max="5401" width="14.109375" style="1" customWidth="1"/>
    <col min="5402" max="5647" width="8.88671875" style="1"/>
    <col min="5648" max="5649" width="2.6640625" style="1" customWidth="1"/>
    <col min="5650" max="5650" width="6.44140625" style="1" customWidth="1"/>
    <col min="5651" max="5651" width="32.109375" style="1" customWidth="1"/>
    <col min="5652" max="5652" width="78.44140625" style="1" customWidth="1"/>
    <col min="5653" max="5653" width="27.33203125" style="1" customWidth="1"/>
    <col min="5654" max="5654" width="8.88671875" style="1"/>
    <col min="5655" max="5655" width="22.5546875" style="1" customWidth="1"/>
    <col min="5656" max="5656" width="13.44140625" style="1" customWidth="1"/>
    <col min="5657" max="5657" width="14.109375" style="1" customWidth="1"/>
    <col min="5658" max="5903" width="8.88671875" style="1"/>
    <col min="5904" max="5905" width="2.6640625" style="1" customWidth="1"/>
    <col min="5906" max="5906" width="6.44140625" style="1" customWidth="1"/>
    <col min="5907" max="5907" width="32.109375" style="1" customWidth="1"/>
    <col min="5908" max="5908" width="78.44140625" style="1" customWidth="1"/>
    <col min="5909" max="5909" width="27.33203125" style="1" customWidth="1"/>
    <col min="5910" max="5910" width="8.88671875" style="1"/>
    <col min="5911" max="5911" width="22.5546875" style="1" customWidth="1"/>
    <col min="5912" max="5912" width="13.44140625" style="1" customWidth="1"/>
    <col min="5913" max="5913" width="14.109375" style="1" customWidth="1"/>
    <col min="5914" max="6159" width="8.88671875" style="1"/>
    <col min="6160" max="6161" width="2.6640625" style="1" customWidth="1"/>
    <col min="6162" max="6162" width="6.44140625" style="1" customWidth="1"/>
    <col min="6163" max="6163" width="32.109375" style="1" customWidth="1"/>
    <col min="6164" max="6164" width="78.44140625" style="1" customWidth="1"/>
    <col min="6165" max="6165" width="27.33203125" style="1" customWidth="1"/>
    <col min="6166" max="6166" width="8.88671875" style="1"/>
    <col min="6167" max="6167" width="22.5546875" style="1" customWidth="1"/>
    <col min="6168" max="6168" width="13.44140625" style="1" customWidth="1"/>
    <col min="6169" max="6169" width="14.109375" style="1" customWidth="1"/>
    <col min="6170" max="6415" width="8.88671875" style="1"/>
    <col min="6416" max="6417" width="2.6640625" style="1" customWidth="1"/>
    <col min="6418" max="6418" width="6.44140625" style="1" customWidth="1"/>
    <col min="6419" max="6419" width="32.109375" style="1" customWidth="1"/>
    <col min="6420" max="6420" width="78.44140625" style="1" customWidth="1"/>
    <col min="6421" max="6421" width="27.33203125" style="1" customWidth="1"/>
    <col min="6422" max="6422" width="8.88671875" style="1"/>
    <col min="6423" max="6423" width="22.5546875" style="1" customWidth="1"/>
    <col min="6424" max="6424" width="13.44140625" style="1" customWidth="1"/>
    <col min="6425" max="6425" width="14.109375" style="1" customWidth="1"/>
    <col min="6426" max="6671" width="8.88671875" style="1"/>
    <col min="6672" max="6673" width="2.6640625" style="1" customWidth="1"/>
    <col min="6674" max="6674" width="6.44140625" style="1" customWidth="1"/>
    <col min="6675" max="6675" width="32.109375" style="1" customWidth="1"/>
    <col min="6676" max="6676" width="78.44140625" style="1" customWidth="1"/>
    <col min="6677" max="6677" width="27.33203125" style="1" customWidth="1"/>
    <col min="6678" max="6678" width="8.88671875" style="1"/>
    <col min="6679" max="6679" width="22.5546875" style="1" customWidth="1"/>
    <col min="6680" max="6680" width="13.44140625" style="1" customWidth="1"/>
    <col min="6681" max="6681" width="14.109375" style="1" customWidth="1"/>
    <col min="6682" max="6927" width="8.88671875" style="1"/>
    <col min="6928" max="6929" width="2.6640625" style="1" customWidth="1"/>
    <col min="6930" max="6930" width="6.44140625" style="1" customWidth="1"/>
    <col min="6931" max="6931" width="32.109375" style="1" customWidth="1"/>
    <col min="6932" max="6932" width="78.44140625" style="1" customWidth="1"/>
    <col min="6933" max="6933" width="27.33203125" style="1" customWidth="1"/>
    <col min="6934" max="6934" width="8.88671875" style="1"/>
    <col min="6935" max="6935" width="22.5546875" style="1" customWidth="1"/>
    <col min="6936" max="6936" width="13.44140625" style="1" customWidth="1"/>
    <col min="6937" max="6937" width="14.109375" style="1" customWidth="1"/>
    <col min="6938" max="7183" width="8.88671875" style="1"/>
    <col min="7184" max="7185" width="2.6640625" style="1" customWidth="1"/>
    <col min="7186" max="7186" width="6.44140625" style="1" customWidth="1"/>
    <col min="7187" max="7187" width="32.109375" style="1" customWidth="1"/>
    <col min="7188" max="7188" width="78.44140625" style="1" customWidth="1"/>
    <col min="7189" max="7189" width="27.33203125" style="1" customWidth="1"/>
    <col min="7190" max="7190" width="8.88671875" style="1"/>
    <col min="7191" max="7191" width="22.5546875" style="1" customWidth="1"/>
    <col min="7192" max="7192" width="13.44140625" style="1" customWidth="1"/>
    <col min="7193" max="7193" width="14.109375" style="1" customWidth="1"/>
    <col min="7194" max="7439" width="8.88671875" style="1"/>
    <col min="7440" max="7441" width="2.6640625" style="1" customWidth="1"/>
    <col min="7442" max="7442" width="6.44140625" style="1" customWidth="1"/>
    <col min="7443" max="7443" width="32.109375" style="1" customWidth="1"/>
    <col min="7444" max="7444" width="78.44140625" style="1" customWidth="1"/>
    <col min="7445" max="7445" width="27.33203125" style="1" customWidth="1"/>
    <col min="7446" max="7446" width="8.88671875" style="1"/>
    <col min="7447" max="7447" width="22.5546875" style="1" customWidth="1"/>
    <col min="7448" max="7448" width="13.44140625" style="1" customWidth="1"/>
    <col min="7449" max="7449" width="14.109375" style="1" customWidth="1"/>
    <col min="7450" max="7695" width="8.88671875" style="1"/>
    <col min="7696" max="7697" width="2.6640625" style="1" customWidth="1"/>
    <col min="7698" max="7698" width="6.44140625" style="1" customWidth="1"/>
    <col min="7699" max="7699" width="32.109375" style="1" customWidth="1"/>
    <col min="7700" max="7700" width="78.44140625" style="1" customWidth="1"/>
    <col min="7701" max="7701" width="27.33203125" style="1" customWidth="1"/>
    <col min="7702" max="7702" width="8.88671875" style="1"/>
    <col min="7703" max="7703" width="22.5546875" style="1" customWidth="1"/>
    <col min="7704" max="7704" width="13.44140625" style="1" customWidth="1"/>
    <col min="7705" max="7705" width="14.109375" style="1" customWidth="1"/>
    <col min="7706" max="7951" width="8.88671875" style="1"/>
    <col min="7952" max="7953" width="2.6640625" style="1" customWidth="1"/>
    <col min="7954" max="7954" width="6.44140625" style="1" customWidth="1"/>
    <col min="7955" max="7955" width="32.109375" style="1" customWidth="1"/>
    <col min="7956" max="7956" width="78.44140625" style="1" customWidth="1"/>
    <col min="7957" max="7957" width="27.33203125" style="1" customWidth="1"/>
    <col min="7958" max="7958" width="8.88671875" style="1"/>
    <col min="7959" max="7959" width="22.5546875" style="1" customWidth="1"/>
    <col min="7960" max="7960" width="13.44140625" style="1" customWidth="1"/>
    <col min="7961" max="7961" width="14.109375" style="1" customWidth="1"/>
    <col min="7962" max="8207" width="8.88671875" style="1"/>
    <col min="8208" max="8209" width="2.6640625" style="1" customWidth="1"/>
    <col min="8210" max="8210" width="6.44140625" style="1" customWidth="1"/>
    <col min="8211" max="8211" width="32.109375" style="1" customWidth="1"/>
    <col min="8212" max="8212" width="78.44140625" style="1" customWidth="1"/>
    <col min="8213" max="8213" width="27.33203125" style="1" customWidth="1"/>
    <col min="8214" max="8214" width="8.88671875" style="1"/>
    <col min="8215" max="8215" width="22.5546875" style="1" customWidth="1"/>
    <col min="8216" max="8216" width="13.44140625" style="1" customWidth="1"/>
    <col min="8217" max="8217" width="14.109375" style="1" customWidth="1"/>
    <col min="8218" max="8463" width="8.88671875" style="1"/>
    <col min="8464" max="8465" width="2.6640625" style="1" customWidth="1"/>
    <col min="8466" max="8466" width="6.44140625" style="1" customWidth="1"/>
    <col min="8467" max="8467" width="32.109375" style="1" customWidth="1"/>
    <col min="8468" max="8468" width="78.44140625" style="1" customWidth="1"/>
    <col min="8469" max="8469" width="27.33203125" style="1" customWidth="1"/>
    <col min="8470" max="8470" width="8.88671875" style="1"/>
    <col min="8471" max="8471" width="22.5546875" style="1" customWidth="1"/>
    <col min="8472" max="8472" width="13.44140625" style="1" customWidth="1"/>
    <col min="8473" max="8473" width="14.109375" style="1" customWidth="1"/>
    <col min="8474" max="8719" width="8.88671875" style="1"/>
    <col min="8720" max="8721" width="2.6640625" style="1" customWidth="1"/>
    <col min="8722" max="8722" width="6.44140625" style="1" customWidth="1"/>
    <col min="8723" max="8723" width="32.109375" style="1" customWidth="1"/>
    <col min="8724" max="8724" width="78.44140625" style="1" customWidth="1"/>
    <col min="8725" max="8725" width="27.33203125" style="1" customWidth="1"/>
    <col min="8726" max="8726" width="8.88671875" style="1"/>
    <col min="8727" max="8727" width="22.5546875" style="1" customWidth="1"/>
    <col min="8728" max="8728" width="13.44140625" style="1" customWidth="1"/>
    <col min="8729" max="8729" width="14.109375" style="1" customWidth="1"/>
    <col min="8730" max="8975" width="8.88671875" style="1"/>
    <col min="8976" max="8977" width="2.6640625" style="1" customWidth="1"/>
    <col min="8978" max="8978" width="6.44140625" style="1" customWidth="1"/>
    <col min="8979" max="8979" width="32.109375" style="1" customWidth="1"/>
    <col min="8980" max="8980" width="78.44140625" style="1" customWidth="1"/>
    <col min="8981" max="8981" width="27.33203125" style="1" customWidth="1"/>
    <col min="8982" max="8982" width="8.88671875" style="1"/>
    <col min="8983" max="8983" width="22.5546875" style="1" customWidth="1"/>
    <col min="8984" max="8984" width="13.44140625" style="1" customWidth="1"/>
    <col min="8985" max="8985" width="14.109375" style="1" customWidth="1"/>
    <col min="8986" max="9231" width="8.88671875" style="1"/>
    <col min="9232" max="9233" width="2.6640625" style="1" customWidth="1"/>
    <col min="9234" max="9234" width="6.44140625" style="1" customWidth="1"/>
    <col min="9235" max="9235" width="32.109375" style="1" customWidth="1"/>
    <col min="9236" max="9236" width="78.44140625" style="1" customWidth="1"/>
    <col min="9237" max="9237" width="27.33203125" style="1" customWidth="1"/>
    <col min="9238" max="9238" width="8.88671875" style="1"/>
    <col min="9239" max="9239" width="22.5546875" style="1" customWidth="1"/>
    <col min="9240" max="9240" width="13.44140625" style="1" customWidth="1"/>
    <col min="9241" max="9241" width="14.109375" style="1" customWidth="1"/>
    <col min="9242" max="9487" width="8.88671875" style="1"/>
    <col min="9488" max="9489" width="2.6640625" style="1" customWidth="1"/>
    <col min="9490" max="9490" width="6.44140625" style="1" customWidth="1"/>
    <col min="9491" max="9491" width="32.109375" style="1" customWidth="1"/>
    <col min="9492" max="9492" width="78.44140625" style="1" customWidth="1"/>
    <col min="9493" max="9493" width="27.33203125" style="1" customWidth="1"/>
    <col min="9494" max="9494" width="8.88671875" style="1"/>
    <col min="9495" max="9495" width="22.5546875" style="1" customWidth="1"/>
    <col min="9496" max="9496" width="13.44140625" style="1" customWidth="1"/>
    <col min="9497" max="9497" width="14.109375" style="1" customWidth="1"/>
    <col min="9498" max="9743" width="8.88671875" style="1"/>
    <col min="9744" max="9745" width="2.6640625" style="1" customWidth="1"/>
    <col min="9746" max="9746" width="6.44140625" style="1" customWidth="1"/>
    <col min="9747" max="9747" width="32.109375" style="1" customWidth="1"/>
    <col min="9748" max="9748" width="78.44140625" style="1" customWidth="1"/>
    <col min="9749" max="9749" width="27.33203125" style="1" customWidth="1"/>
    <col min="9750" max="9750" width="8.88671875" style="1"/>
    <col min="9751" max="9751" width="22.5546875" style="1" customWidth="1"/>
    <col min="9752" max="9752" width="13.44140625" style="1" customWidth="1"/>
    <col min="9753" max="9753" width="14.109375" style="1" customWidth="1"/>
    <col min="9754" max="9999" width="8.88671875" style="1"/>
    <col min="10000" max="10001" width="2.6640625" style="1" customWidth="1"/>
    <col min="10002" max="10002" width="6.44140625" style="1" customWidth="1"/>
    <col min="10003" max="10003" width="32.109375" style="1" customWidth="1"/>
    <col min="10004" max="10004" width="78.44140625" style="1" customWidth="1"/>
    <col min="10005" max="10005" width="27.33203125" style="1" customWidth="1"/>
    <col min="10006" max="10006" width="8.88671875" style="1"/>
    <col min="10007" max="10007" width="22.5546875" style="1" customWidth="1"/>
    <col min="10008" max="10008" width="13.44140625" style="1" customWidth="1"/>
    <col min="10009" max="10009" width="14.109375" style="1" customWidth="1"/>
    <col min="10010" max="10255" width="8.88671875" style="1"/>
    <col min="10256" max="10257" width="2.6640625" style="1" customWidth="1"/>
    <col min="10258" max="10258" width="6.44140625" style="1" customWidth="1"/>
    <col min="10259" max="10259" width="32.109375" style="1" customWidth="1"/>
    <col min="10260" max="10260" width="78.44140625" style="1" customWidth="1"/>
    <col min="10261" max="10261" width="27.33203125" style="1" customWidth="1"/>
    <col min="10262" max="10262" width="8.88671875" style="1"/>
    <col min="10263" max="10263" width="22.5546875" style="1" customWidth="1"/>
    <col min="10264" max="10264" width="13.44140625" style="1" customWidth="1"/>
    <col min="10265" max="10265" width="14.109375" style="1" customWidth="1"/>
    <col min="10266" max="10511" width="8.88671875" style="1"/>
    <col min="10512" max="10513" width="2.6640625" style="1" customWidth="1"/>
    <col min="10514" max="10514" width="6.44140625" style="1" customWidth="1"/>
    <col min="10515" max="10515" width="32.109375" style="1" customWidth="1"/>
    <col min="10516" max="10516" width="78.44140625" style="1" customWidth="1"/>
    <col min="10517" max="10517" width="27.33203125" style="1" customWidth="1"/>
    <col min="10518" max="10518" width="8.88671875" style="1"/>
    <col min="10519" max="10519" width="22.5546875" style="1" customWidth="1"/>
    <col min="10520" max="10520" width="13.44140625" style="1" customWidth="1"/>
    <col min="10521" max="10521" width="14.109375" style="1" customWidth="1"/>
    <col min="10522" max="10767" width="8.88671875" style="1"/>
    <col min="10768" max="10769" width="2.6640625" style="1" customWidth="1"/>
    <col min="10770" max="10770" width="6.44140625" style="1" customWidth="1"/>
    <col min="10771" max="10771" width="32.109375" style="1" customWidth="1"/>
    <col min="10772" max="10772" width="78.44140625" style="1" customWidth="1"/>
    <col min="10773" max="10773" width="27.33203125" style="1" customWidth="1"/>
    <col min="10774" max="10774" width="8.88671875" style="1"/>
    <col min="10775" max="10775" width="22.5546875" style="1" customWidth="1"/>
    <col min="10776" max="10776" width="13.44140625" style="1" customWidth="1"/>
    <col min="10777" max="10777" width="14.109375" style="1" customWidth="1"/>
    <col min="10778" max="11023" width="8.88671875" style="1"/>
    <col min="11024" max="11025" width="2.6640625" style="1" customWidth="1"/>
    <col min="11026" max="11026" width="6.44140625" style="1" customWidth="1"/>
    <col min="11027" max="11027" width="32.109375" style="1" customWidth="1"/>
    <col min="11028" max="11028" width="78.44140625" style="1" customWidth="1"/>
    <col min="11029" max="11029" width="27.33203125" style="1" customWidth="1"/>
    <col min="11030" max="11030" width="8.88671875" style="1"/>
    <col min="11031" max="11031" width="22.5546875" style="1" customWidth="1"/>
    <col min="11032" max="11032" width="13.44140625" style="1" customWidth="1"/>
    <col min="11033" max="11033" width="14.109375" style="1" customWidth="1"/>
    <col min="11034" max="11279" width="8.88671875" style="1"/>
    <col min="11280" max="11281" width="2.6640625" style="1" customWidth="1"/>
    <col min="11282" max="11282" width="6.44140625" style="1" customWidth="1"/>
    <col min="11283" max="11283" width="32.109375" style="1" customWidth="1"/>
    <col min="11284" max="11284" width="78.44140625" style="1" customWidth="1"/>
    <col min="11285" max="11285" width="27.33203125" style="1" customWidth="1"/>
    <col min="11286" max="11286" width="8.88671875" style="1"/>
    <col min="11287" max="11287" width="22.5546875" style="1" customWidth="1"/>
    <col min="11288" max="11288" width="13.44140625" style="1" customWidth="1"/>
    <col min="11289" max="11289" width="14.109375" style="1" customWidth="1"/>
    <col min="11290" max="11535" width="8.88671875" style="1"/>
    <col min="11536" max="11537" width="2.6640625" style="1" customWidth="1"/>
    <col min="11538" max="11538" width="6.44140625" style="1" customWidth="1"/>
    <col min="11539" max="11539" width="32.109375" style="1" customWidth="1"/>
    <col min="11540" max="11540" width="78.44140625" style="1" customWidth="1"/>
    <col min="11541" max="11541" width="27.33203125" style="1" customWidth="1"/>
    <col min="11542" max="11542" width="8.88671875" style="1"/>
    <col min="11543" max="11543" width="22.5546875" style="1" customWidth="1"/>
    <col min="11544" max="11544" width="13.44140625" style="1" customWidth="1"/>
    <col min="11545" max="11545" width="14.109375" style="1" customWidth="1"/>
    <col min="11546" max="11791" width="8.88671875" style="1"/>
    <col min="11792" max="11793" width="2.6640625" style="1" customWidth="1"/>
    <col min="11794" max="11794" width="6.44140625" style="1" customWidth="1"/>
    <col min="11795" max="11795" width="32.109375" style="1" customWidth="1"/>
    <col min="11796" max="11796" width="78.44140625" style="1" customWidth="1"/>
    <col min="11797" max="11797" width="27.33203125" style="1" customWidth="1"/>
    <col min="11798" max="11798" width="8.88671875" style="1"/>
    <col min="11799" max="11799" width="22.5546875" style="1" customWidth="1"/>
    <col min="11800" max="11800" width="13.44140625" style="1" customWidth="1"/>
    <col min="11801" max="11801" width="14.109375" style="1" customWidth="1"/>
    <col min="11802" max="12047" width="8.88671875" style="1"/>
    <col min="12048" max="12049" width="2.6640625" style="1" customWidth="1"/>
    <col min="12050" max="12050" width="6.44140625" style="1" customWidth="1"/>
    <col min="12051" max="12051" width="32.109375" style="1" customWidth="1"/>
    <col min="12052" max="12052" width="78.44140625" style="1" customWidth="1"/>
    <col min="12053" max="12053" width="27.33203125" style="1" customWidth="1"/>
    <col min="12054" max="12054" width="8.88671875" style="1"/>
    <col min="12055" max="12055" width="22.5546875" style="1" customWidth="1"/>
    <col min="12056" max="12056" width="13.44140625" style="1" customWidth="1"/>
    <col min="12057" max="12057" width="14.109375" style="1" customWidth="1"/>
    <col min="12058" max="12303" width="8.88671875" style="1"/>
    <col min="12304" max="12305" width="2.6640625" style="1" customWidth="1"/>
    <col min="12306" max="12306" width="6.44140625" style="1" customWidth="1"/>
    <col min="12307" max="12307" width="32.109375" style="1" customWidth="1"/>
    <col min="12308" max="12308" width="78.44140625" style="1" customWidth="1"/>
    <col min="12309" max="12309" width="27.33203125" style="1" customWidth="1"/>
    <col min="12310" max="12310" width="8.88671875" style="1"/>
    <col min="12311" max="12311" width="22.5546875" style="1" customWidth="1"/>
    <col min="12312" max="12312" width="13.44140625" style="1" customWidth="1"/>
    <col min="12313" max="12313" width="14.109375" style="1" customWidth="1"/>
    <col min="12314" max="12559" width="8.88671875" style="1"/>
    <col min="12560" max="12561" width="2.6640625" style="1" customWidth="1"/>
    <col min="12562" max="12562" width="6.44140625" style="1" customWidth="1"/>
    <col min="12563" max="12563" width="32.109375" style="1" customWidth="1"/>
    <col min="12564" max="12564" width="78.44140625" style="1" customWidth="1"/>
    <col min="12565" max="12565" width="27.33203125" style="1" customWidth="1"/>
    <col min="12566" max="12566" width="8.88671875" style="1"/>
    <col min="12567" max="12567" width="22.5546875" style="1" customWidth="1"/>
    <col min="12568" max="12568" width="13.44140625" style="1" customWidth="1"/>
    <col min="12569" max="12569" width="14.109375" style="1" customWidth="1"/>
    <col min="12570" max="12815" width="8.88671875" style="1"/>
    <col min="12816" max="12817" width="2.6640625" style="1" customWidth="1"/>
    <col min="12818" max="12818" width="6.44140625" style="1" customWidth="1"/>
    <col min="12819" max="12819" width="32.109375" style="1" customWidth="1"/>
    <col min="12820" max="12820" width="78.44140625" style="1" customWidth="1"/>
    <col min="12821" max="12821" width="27.33203125" style="1" customWidth="1"/>
    <col min="12822" max="12822" width="8.88671875" style="1"/>
    <col min="12823" max="12823" width="22.5546875" style="1" customWidth="1"/>
    <col min="12824" max="12824" width="13.44140625" style="1" customWidth="1"/>
    <col min="12825" max="12825" width="14.109375" style="1" customWidth="1"/>
    <col min="12826" max="13071" width="8.88671875" style="1"/>
    <col min="13072" max="13073" width="2.6640625" style="1" customWidth="1"/>
    <col min="13074" max="13074" width="6.44140625" style="1" customWidth="1"/>
    <col min="13075" max="13075" width="32.109375" style="1" customWidth="1"/>
    <col min="13076" max="13076" width="78.44140625" style="1" customWidth="1"/>
    <col min="13077" max="13077" width="27.33203125" style="1" customWidth="1"/>
    <col min="13078" max="13078" width="8.88671875" style="1"/>
    <col min="13079" max="13079" width="22.5546875" style="1" customWidth="1"/>
    <col min="13080" max="13080" width="13.44140625" style="1" customWidth="1"/>
    <col min="13081" max="13081" width="14.109375" style="1" customWidth="1"/>
    <col min="13082" max="13327" width="8.88671875" style="1"/>
    <col min="13328" max="13329" width="2.6640625" style="1" customWidth="1"/>
    <col min="13330" max="13330" width="6.44140625" style="1" customWidth="1"/>
    <col min="13331" max="13331" width="32.109375" style="1" customWidth="1"/>
    <col min="13332" max="13332" width="78.44140625" style="1" customWidth="1"/>
    <col min="13333" max="13333" width="27.33203125" style="1" customWidth="1"/>
    <col min="13334" max="13334" width="8.88671875" style="1"/>
    <col min="13335" max="13335" width="22.5546875" style="1" customWidth="1"/>
    <col min="13336" max="13336" width="13.44140625" style="1" customWidth="1"/>
    <col min="13337" max="13337" width="14.109375" style="1" customWidth="1"/>
    <col min="13338" max="13583" width="8.88671875" style="1"/>
    <col min="13584" max="13585" width="2.6640625" style="1" customWidth="1"/>
    <col min="13586" max="13586" width="6.44140625" style="1" customWidth="1"/>
    <col min="13587" max="13587" width="32.109375" style="1" customWidth="1"/>
    <col min="13588" max="13588" width="78.44140625" style="1" customWidth="1"/>
    <col min="13589" max="13589" width="27.33203125" style="1" customWidth="1"/>
    <col min="13590" max="13590" width="8.88671875" style="1"/>
    <col min="13591" max="13591" width="22.5546875" style="1" customWidth="1"/>
    <col min="13592" max="13592" width="13.44140625" style="1" customWidth="1"/>
    <col min="13593" max="13593" width="14.109375" style="1" customWidth="1"/>
    <col min="13594" max="13839" width="8.88671875" style="1"/>
    <col min="13840" max="13841" width="2.6640625" style="1" customWidth="1"/>
    <col min="13842" max="13842" width="6.44140625" style="1" customWidth="1"/>
    <col min="13843" max="13843" width="32.109375" style="1" customWidth="1"/>
    <col min="13844" max="13844" width="78.44140625" style="1" customWidth="1"/>
    <col min="13845" max="13845" width="27.33203125" style="1" customWidth="1"/>
    <col min="13846" max="13846" width="8.88671875" style="1"/>
    <col min="13847" max="13847" width="22.5546875" style="1" customWidth="1"/>
    <col min="13848" max="13848" width="13.44140625" style="1" customWidth="1"/>
    <col min="13849" max="13849" width="14.109375" style="1" customWidth="1"/>
    <col min="13850" max="14095" width="8.88671875" style="1"/>
    <col min="14096" max="14097" width="2.6640625" style="1" customWidth="1"/>
    <col min="14098" max="14098" width="6.44140625" style="1" customWidth="1"/>
    <col min="14099" max="14099" width="32.109375" style="1" customWidth="1"/>
    <col min="14100" max="14100" width="78.44140625" style="1" customWidth="1"/>
    <col min="14101" max="14101" width="27.33203125" style="1" customWidth="1"/>
    <col min="14102" max="14102" width="8.88671875" style="1"/>
    <col min="14103" max="14103" width="22.5546875" style="1" customWidth="1"/>
    <col min="14104" max="14104" width="13.44140625" style="1" customWidth="1"/>
    <col min="14105" max="14105" width="14.109375" style="1" customWidth="1"/>
    <col min="14106" max="14351" width="8.88671875" style="1"/>
    <col min="14352" max="14353" width="2.6640625" style="1" customWidth="1"/>
    <col min="14354" max="14354" width="6.44140625" style="1" customWidth="1"/>
    <col min="14355" max="14355" width="32.109375" style="1" customWidth="1"/>
    <col min="14356" max="14356" width="78.44140625" style="1" customWidth="1"/>
    <col min="14357" max="14357" width="27.33203125" style="1" customWidth="1"/>
    <col min="14358" max="14358" width="8.88671875" style="1"/>
    <col min="14359" max="14359" width="22.5546875" style="1" customWidth="1"/>
    <col min="14360" max="14360" width="13.44140625" style="1" customWidth="1"/>
    <col min="14361" max="14361" width="14.109375" style="1" customWidth="1"/>
    <col min="14362" max="14607" width="8.88671875" style="1"/>
    <col min="14608" max="14609" width="2.6640625" style="1" customWidth="1"/>
    <col min="14610" max="14610" width="6.44140625" style="1" customWidth="1"/>
    <col min="14611" max="14611" width="32.109375" style="1" customWidth="1"/>
    <col min="14612" max="14612" width="78.44140625" style="1" customWidth="1"/>
    <col min="14613" max="14613" width="27.33203125" style="1" customWidth="1"/>
    <col min="14614" max="14614" width="8.88671875" style="1"/>
    <col min="14615" max="14615" width="22.5546875" style="1" customWidth="1"/>
    <col min="14616" max="14616" width="13.44140625" style="1" customWidth="1"/>
    <col min="14617" max="14617" width="14.109375" style="1" customWidth="1"/>
    <col min="14618" max="14863" width="8.88671875" style="1"/>
    <col min="14864" max="14865" width="2.6640625" style="1" customWidth="1"/>
    <col min="14866" max="14866" width="6.44140625" style="1" customWidth="1"/>
    <col min="14867" max="14867" width="32.109375" style="1" customWidth="1"/>
    <col min="14868" max="14868" width="78.44140625" style="1" customWidth="1"/>
    <col min="14869" max="14869" width="27.33203125" style="1" customWidth="1"/>
    <col min="14870" max="14870" width="8.88671875" style="1"/>
    <col min="14871" max="14871" width="22.5546875" style="1" customWidth="1"/>
    <col min="14872" max="14872" width="13.44140625" style="1" customWidth="1"/>
    <col min="14873" max="14873" width="14.109375" style="1" customWidth="1"/>
    <col min="14874" max="15119" width="8.88671875" style="1"/>
    <col min="15120" max="15121" width="2.6640625" style="1" customWidth="1"/>
    <col min="15122" max="15122" width="6.44140625" style="1" customWidth="1"/>
    <col min="15123" max="15123" width="32.109375" style="1" customWidth="1"/>
    <col min="15124" max="15124" width="78.44140625" style="1" customWidth="1"/>
    <col min="15125" max="15125" width="27.33203125" style="1" customWidth="1"/>
    <col min="15126" max="15126" width="8.88671875" style="1"/>
    <col min="15127" max="15127" width="22.5546875" style="1" customWidth="1"/>
    <col min="15128" max="15128" width="13.44140625" style="1" customWidth="1"/>
    <col min="15129" max="15129" width="14.109375" style="1" customWidth="1"/>
    <col min="15130" max="15375" width="8.88671875" style="1"/>
    <col min="15376" max="15377" width="2.6640625" style="1" customWidth="1"/>
    <col min="15378" max="15378" width="6.44140625" style="1" customWidth="1"/>
    <col min="15379" max="15379" width="32.109375" style="1" customWidth="1"/>
    <col min="15380" max="15380" width="78.44140625" style="1" customWidth="1"/>
    <col min="15381" max="15381" width="27.33203125" style="1" customWidth="1"/>
    <col min="15382" max="15382" width="8.88671875" style="1"/>
    <col min="15383" max="15383" width="22.5546875" style="1" customWidth="1"/>
    <col min="15384" max="15384" width="13.44140625" style="1" customWidth="1"/>
    <col min="15385" max="15385" width="14.109375" style="1" customWidth="1"/>
    <col min="15386" max="15631" width="8.88671875" style="1"/>
    <col min="15632" max="15633" width="2.6640625" style="1" customWidth="1"/>
    <col min="15634" max="15634" width="6.44140625" style="1" customWidth="1"/>
    <col min="15635" max="15635" width="32.109375" style="1" customWidth="1"/>
    <col min="15636" max="15636" width="78.44140625" style="1" customWidth="1"/>
    <col min="15637" max="15637" width="27.33203125" style="1" customWidth="1"/>
    <col min="15638" max="15638" width="8.88671875" style="1"/>
    <col min="15639" max="15639" width="22.5546875" style="1" customWidth="1"/>
    <col min="15640" max="15640" width="13.44140625" style="1" customWidth="1"/>
    <col min="15641" max="15641" width="14.109375" style="1" customWidth="1"/>
    <col min="15642" max="15887" width="8.88671875" style="1"/>
    <col min="15888" max="15889" width="2.6640625" style="1" customWidth="1"/>
    <col min="15890" max="15890" width="6.44140625" style="1" customWidth="1"/>
    <col min="15891" max="15891" width="32.109375" style="1" customWidth="1"/>
    <col min="15892" max="15892" width="78.44140625" style="1" customWidth="1"/>
    <col min="15893" max="15893" width="27.33203125" style="1" customWidth="1"/>
    <col min="15894" max="15894" width="8.88671875" style="1"/>
    <col min="15895" max="15895" width="22.5546875" style="1" customWidth="1"/>
    <col min="15896" max="15896" width="13.44140625" style="1" customWidth="1"/>
    <col min="15897" max="15897" width="14.109375" style="1" customWidth="1"/>
    <col min="15898" max="16143" width="8.88671875" style="1"/>
    <col min="16144" max="16145" width="2.6640625" style="1" customWidth="1"/>
    <col min="16146" max="16146" width="6.44140625" style="1" customWidth="1"/>
    <col min="16147" max="16147" width="32.109375" style="1" customWidth="1"/>
    <col min="16148" max="16148" width="78.44140625" style="1" customWidth="1"/>
    <col min="16149" max="16149" width="27.33203125" style="1" customWidth="1"/>
    <col min="16150" max="16150" width="8.88671875" style="1"/>
    <col min="16151" max="16151" width="22.5546875" style="1" customWidth="1"/>
    <col min="16152" max="16152" width="13.44140625" style="1" customWidth="1"/>
    <col min="16153" max="16153" width="14.109375" style="1" customWidth="1"/>
    <col min="16154" max="16384" width="8.88671875" style="1"/>
  </cols>
  <sheetData>
    <row r="1" spans="1:33" ht="28.15" customHeight="1" x14ac:dyDescent="0.2">
      <c r="A1" s="72" t="s">
        <v>39</v>
      </c>
      <c r="B1" s="72"/>
      <c r="C1" s="72"/>
      <c r="D1" s="72"/>
      <c r="E1" s="72"/>
      <c r="F1" s="72"/>
      <c r="G1" s="72"/>
      <c r="H1" s="72"/>
      <c r="I1" s="72"/>
      <c r="J1" s="72"/>
      <c r="K1" s="72"/>
      <c r="L1" s="72"/>
      <c r="M1" s="72"/>
      <c r="N1" s="72"/>
      <c r="O1" s="72"/>
      <c r="P1" s="72"/>
      <c r="Q1" s="72"/>
      <c r="R1" s="72"/>
      <c r="S1" s="72"/>
    </row>
    <row r="2" spans="1:33" ht="12.05" customHeight="1" x14ac:dyDescent="0.2">
      <c r="A2" s="11"/>
      <c r="B2" s="11"/>
      <c r="C2" s="11"/>
      <c r="D2" s="11"/>
      <c r="E2" s="11"/>
      <c r="F2" s="11"/>
      <c r="G2" s="11"/>
      <c r="M2" s="11"/>
      <c r="N2" s="11"/>
    </row>
    <row r="3" spans="1:33" ht="35.450000000000003" customHeight="1" x14ac:dyDescent="0.2">
      <c r="B3" s="1"/>
      <c r="C3" s="1"/>
      <c r="D3" s="1"/>
      <c r="E3" s="1"/>
      <c r="F3" s="22" t="s">
        <v>5</v>
      </c>
      <c r="G3" s="73"/>
      <c r="H3" s="73"/>
      <c r="I3" s="73"/>
      <c r="J3" s="73"/>
      <c r="K3" s="73"/>
      <c r="L3" s="73"/>
      <c r="M3" s="22" t="s">
        <v>8</v>
      </c>
      <c r="N3" s="74"/>
      <c r="O3" s="74"/>
      <c r="P3" s="74"/>
      <c r="Q3" s="74"/>
      <c r="R3" s="74"/>
      <c r="S3" s="74"/>
    </row>
    <row r="4" spans="1:33" ht="28.15" customHeight="1" x14ac:dyDescent="0.2">
      <c r="A4" s="75" t="s">
        <v>3</v>
      </c>
      <c r="B4" s="75"/>
      <c r="C4" s="76"/>
      <c r="D4" s="76"/>
      <c r="E4" s="21"/>
    </row>
    <row r="5" spans="1:33" ht="22.85" customHeight="1" x14ac:dyDescent="0.2">
      <c r="A5" s="77" t="s">
        <v>85</v>
      </c>
      <c r="B5" s="78"/>
      <c r="C5" s="77" t="s">
        <v>4</v>
      </c>
      <c r="D5" s="83"/>
      <c r="E5" s="78"/>
      <c r="F5" s="86" t="s">
        <v>45</v>
      </c>
      <c r="G5" s="87"/>
      <c r="H5" s="87"/>
      <c r="I5" s="87"/>
      <c r="J5" s="87"/>
      <c r="K5" s="87"/>
      <c r="L5" s="88"/>
      <c r="M5" s="86" t="s">
        <v>46</v>
      </c>
      <c r="N5" s="87"/>
      <c r="O5" s="87"/>
      <c r="P5" s="87"/>
      <c r="Q5" s="87"/>
      <c r="R5" s="87"/>
      <c r="S5" s="88"/>
    </row>
    <row r="6" spans="1:33" ht="22.85" customHeight="1" x14ac:dyDescent="0.2">
      <c r="A6" s="79"/>
      <c r="B6" s="80"/>
      <c r="C6" s="79"/>
      <c r="D6" s="84"/>
      <c r="E6" s="80"/>
      <c r="F6" s="89" t="s">
        <v>47</v>
      </c>
      <c r="G6" s="86" t="s">
        <v>48</v>
      </c>
      <c r="H6" s="87"/>
      <c r="I6" s="87"/>
      <c r="J6" s="87"/>
      <c r="K6" s="87"/>
      <c r="L6" s="88"/>
      <c r="M6" s="89" t="s">
        <v>47</v>
      </c>
      <c r="N6" s="86" t="s">
        <v>48</v>
      </c>
      <c r="O6" s="87"/>
      <c r="P6" s="87"/>
      <c r="Q6" s="87"/>
      <c r="R6" s="87"/>
      <c r="S6" s="88"/>
    </row>
    <row r="7" spans="1:33" ht="33.4" customHeight="1" x14ac:dyDescent="0.2">
      <c r="A7" s="79"/>
      <c r="B7" s="80"/>
      <c r="C7" s="79"/>
      <c r="D7" s="84"/>
      <c r="E7" s="80"/>
      <c r="F7" s="90"/>
      <c r="G7" s="13" t="s">
        <v>9</v>
      </c>
      <c r="H7" s="13" t="s">
        <v>7</v>
      </c>
      <c r="I7" s="13" t="s">
        <v>6</v>
      </c>
      <c r="J7" s="13" t="s">
        <v>11</v>
      </c>
      <c r="K7" s="13" t="s">
        <v>10</v>
      </c>
      <c r="L7" s="13" t="s">
        <v>12</v>
      </c>
      <c r="M7" s="90"/>
      <c r="N7" s="13" t="s">
        <v>9</v>
      </c>
      <c r="O7" s="13" t="s">
        <v>7</v>
      </c>
      <c r="P7" s="13" t="s">
        <v>6</v>
      </c>
      <c r="Q7" s="13" t="s">
        <v>11</v>
      </c>
      <c r="R7" s="13" t="s">
        <v>10</v>
      </c>
      <c r="S7" s="13" t="s">
        <v>12</v>
      </c>
    </row>
    <row r="8" spans="1:33" ht="16.899999999999999" customHeight="1" x14ac:dyDescent="0.2">
      <c r="A8" s="79"/>
      <c r="B8" s="80"/>
      <c r="C8" s="79"/>
      <c r="D8" s="84"/>
      <c r="E8" s="80"/>
      <c r="F8" s="90"/>
      <c r="G8" s="15">
        <v>10</v>
      </c>
      <c r="H8" s="15">
        <v>8</v>
      </c>
      <c r="I8" s="15">
        <v>6</v>
      </c>
      <c r="J8" s="15">
        <v>4</v>
      </c>
      <c r="K8" s="15">
        <v>2</v>
      </c>
      <c r="L8" s="15">
        <v>0</v>
      </c>
      <c r="M8" s="90"/>
      <c r="N8" s="15">
        <v>10</v>
      </c>
      <c r="O8" s="15">
        <v>8</v>
      </c>
      <c r="P8" s="15">
        <v>6</v>
      </c>
      <c r="Q8" s="15">
        <v>4</v>
      </c>
      <c r="R8" s="15">
        <v>2</v>
      </c>
      <c r="S8" s="15">
        <v>0</v>
      </c>
    </row>
    <row r="9" spans="1:33" ht="16.899999999999999" customHeight="1" x14ac:dyDescent="0.2">
      <c r="A9" s="81"/>
      <c r="B9" s="82"/>
      <c r="C9" s="81"/>
      <c r="D9" s="85"/>
      <c r="E9" s="82"/>
      <c r="F9" s="91"/>
      <c r="G9" s="15">
        <v>5</v>
      </c>
      <c r="H9" s="15">
        <v>4</v>
      </c>
      <c r="I9" s="15">
        <v>3</v>
      </c>
      <c r="J9" s="15">
        <v>2</v>
      </c>
      <c r="K9" s="15">
        <v>1</v>
      </c>
      <c r="L9" s="15">
        <v>0</v>
      </c>
      <c r="M9" s="91"/>
      <c r="N9" s="15">
        <v>5</v>
      </c>
      <c r="O9" s="15">
        <v>4</v>
      </c>
      <c r="P9" s="15">
        <v>3</v>
      </c>
      <c r="Q9" s="15">
        <v>2</v>
      </c>
      <c r="R9" s="15">
        <v>1</v>
      </c>
      <c r="S9" s="15">
        <v>0</v>
      </c>
    </row>
    <row r="10" spans="1:33" ht="72.7" customHeight="1" x14ac:dyDescent="0.2">
      <c r="A10" s="92" t="s">
        <v>13</v>
      </c>
      <c r="B10" s="19" t="s">
        <v>16</v>
      </c>
      <c r="C10" s="93" t="s">
        <v>21</v>
      </c>
      <c r="D10" s="93"/>
      <c r="E10" s="93"/>
      <c r="F10" s="14">
        <v>5</v>
      </c>
      <c r="G10" s="12"/>
      <c r="H10" s="12"/>
      <c r="I10" s="12"/>
      <c r="J10" s="12"/>
      <c r="K10" s="12"/>
      <c r="L10" s="12"/>
      <c r="M10" s="14">
        <v>5</v>
      </c>
      <c r="N10" s="12"/>
      <c r="O10" s="12"/>
      <c r="P10" s="12"/>
      <c r="Q10" s="12"/>
      <c r="R10" s="12"/>
      <c r="S10" s="12"/>
      <c r="T10" s="25">
        <f>SUM(U10:Z10)</f>
        <v>0</v>
      </c>
      <c r="U10" s="18">
        <f t="shared" ref="U10:Z15" si="0">(G$9*COUNTIF(G10,"○"))</f>
        <v>0</v>
      </c>
      <c r="V10" s="18">
        <f t="shared" si="0"/>
        <v>0</v>
      </c>
      <c r="W10" s="18">
        <f t="shared" si="0"/>
        <v>0</v>
      </c>
      <c r="X10" s="18">
        <f t="shared" si="0"/>
        <v>0</v>
      </c>
      <c r="Y10" s="18">
        <f t="shared" si="0"/>
        <v>0</v>
      </c>
      <c r="Z10" s="18">
        <f t="shared" si="0"/>
        <v>0</v>
      </c>
      <c r="AA10" s="25">
        <f>SUM(AB10:AG10)</f>
        <v>0</v>
      </c>
      <c r="AB10" s="18">
        <f t="shared" ref="AB10:AG15" si="1">(N$9*COUNTIF(N10,"○"))</f>
        <v>0</v>
      </c>
      <c r="AC10" s="18">
        <f t="shared" si="1"/>
        <v>0</v>
      </c>
      <c r="AD10" s="18">
        <f t="shared" si="1"/>
        <v>0</v>
      </c>
      <c r="AE10" s="18">
        <f t="shared" si="1"/>
        <v>0</v>
      </c>
      <c r="AF10" s="18">
        <f t="shared" si="1"/>
        <v>0</v>
      </c>
      <c r="AG10" s="18">
        <f t="shared" si="1"/>
        <v>0</v>
      </c>
    </row>
    <row r="11" spans="1:33" ht="72.7" customHeight="1" x14ac:dyDescent="0.2">
      <c r="A11" s="92"/>
      <c r="B11" s="20" t="s">
        <v>19</v>
      </c>
      <c r="C11" s="94" t="s">
        <v>17</v>
      </c>
      <c r="D11" s="94"/>
      <c r="E11" s="94"/>
      <c r="F11" s="14">
        <v>5</v>
      </c>
      <c r="G11" s="12"/>
      <c r="H11" s="12"/>
      <c r="I11" s="12"/>
      <c r="J11" s="12"/>
      <c r="K11" s="12"/>
      <c r="L11" s="12"/>
      <c r="M11" s="14">
        <v>5</v>
      </c>
      <c r="N11" s="12"/>
      <c r="O11" s="12"/>
      <c r="P11" s="12"/>
      <c r="Q11" s="12"/>
      <c r="R11" s="12"/>
      <c r="S11" s="12"/>
      <c r="T11" s="25">
        <f t="shared" ref="T11:T21" si="2">SUM(U11:Z11)</f>
        <v>0</v>
      </c>
      <c r="U11" s="18">
        <f t="shared" si="0"/>
        <v>0</v>
      </c>
      <c r="V11" s="18">
        <f t="shared" si="0"/>
        <v>0</v>
      </c>
      <c r="W11" s="18">
        <f t="shared" si="0"/>
        <v>0</v>
      </c>
      <c r="X11" s="18">
        <f t="shared" si="0"/>
        <v>0</v>
      </c>
      <c r="Y11" s="18">
        <f t="shared" si="0"/>
        <v>0</v>
      </c>
      <c r="Z11" s="18">
        <f t="shared" si="0"/>
        <v>0</v>
      </c>
      <c r="AA11" s="25">
        <f t="shared" ref="AA11:AA21" si="3">SUM(AB11:AG11)</f>
        <v>0</v>
      </c>
      <c r="AB11" s="18">
        <f t="shared" si="1"/>
        <v>0</v>
      </c>
      <c r="AC11" s="18">
        <f t="shared" si="1"/>
        <v>0</v>
      </c>
      <c r="AD11" s="18">
        <f t="shared" si="1"/>
        <v>0</v>
      </c>
      <c r="AE11" s="18">
        <f t="shared" si="1"/>
        <v>0</v>
      </c>
      <c r="AF11" s="18">
        <f t="shared" si="1"/>
        <v>0</v>
      </c>
      <c r="AG11" s="18">
        <f t="shared" si="1"/>
        <v>0</v>
      </c>
    </row>
    <row r="12" spans="1:33" ht="72.7" customHeight="1" x14ac:dyDescent="0.2">
      <c r="A12" s="92"/>
      <c r="B12" s="20" t="s">
        <v>23</v>
      </c>
      <c r="C12" s="94" t="s">
        <v>20</v>
      </c>
      <c r="D12" s="94"/>
      <c r="E12" s="94"/>
      <c r="F12" s="14">
        <v>5</v>
      </c>
      <c r="G12" s="12"/>
      <c r="H12" s="12"/>
      <c r="I12" s="12"/>
      <c r="J12" s="12"/>
      <c r="K12" s="12"/>
      <c r="L12" s="12"/>
      <c r="M12" s="14">
        <v>5</v>
      </c>
      <c r="N12" s="12"/>
      <c r="O12" s="12"/>
      <c r="P12" s="12"/>
      <c r="Q12" s="12"/>
      <c r="R12" s="12"/>
      <c r="S12" s="12"/>
      <c r="T12" s="25">
        <f>SUM(U12:Z12)</f>
        <v>0</v>
      </c>
      <c r="U12" s="18">
        <f t="shared" si="0"/>
        <v>0</v>
      </c>
      <c r="V12" s="18">
        <f t="shared" si="0"/>
        <v>0</v>
      </c>
      <c r="W12" s="18">
        <f t="shared" si="0"/>
        <v>0</v>
      </c>
      <c r="X12" s="18">
        <f t="shared" si="0"/>
        <v>0</v>
      </c>
      <c r="Y12" s="18">
        <f t="shared" si="0"/>
        <v>0</v>
      </c>
      <c r="Z12" s="18">
        <f t="shared" si="0"/>
        <v>0</v>
      </c>
      <c r="AA12" s="25">
        <f t="shared" si="3"/>
        <v>0</v>
      </c>
      <c r="AB12" s="18">
        <f t="shared" si="1"/>
        <v>0</v>
      </c>
      <c r="AC12" s="18">
        <f t="shared" si="1"/>
        <v>0</v>
      </c>
      <c r="AD12" s="18">
        <f t="shared" si="1"/>
        <v>0</v>
      </c>
      <c r="AE12" s="18">
        <f t="shared" si="1"/>
        <v>0</v>
      </c>
      <c r="AF12" s="18">
        <f t="shared" si="1"/>
        <v>0</v>
      </c>
      <c r="AG12" s="18">
        <f t="shared" si="1"/>
        <v>0</v>
      </c>
    </row>
    <row r="13" spans="1:33" ht="72.7" customHeight="1" x14ac:dyDescent="0.2">
      <c r="A13" s="92"/>
      <c r="B13" s="20" t="s">
        <v>22</v>
      </c>
      <c r="C13" s="94" t="s">
        <v>36</v>
      </c>
      <c r="D13" s="94"/>
      <c r="E13" s="94"/>
      <c r="F13" s="14">
        <v>5</v>
      </c>
      <c r="G13" s="12"/>
      <c r="H13" s="12"/>
      <c r="I13" s="12"/>
      <c r="J13" s="12"/>
      <c r="K13" s="12"/>
      <c r="L13" s="12"/>
      <c r="M13" s="14">
        <v>5</v>
      </c>
      <c r="N13" s="12"/>
      <c r="O13" s="12"/>
      <c r="P13" s="12"/>
      <c r="Q13" s="12"/>
      <c r="R13" s="12"/>
      <c r="S13" s="12"/>
      <c r="T13" s="25">
        <f t="shared" si="2"/>
        <v>0</v>
      </c>
      <c r="U13" s="18">
        <f t="shared" si="0"/>
        <v>0</v>
      </c>
      <c r="V13" s="18">
        <f t="shared" si="0"/>
        <v>0</v>
      </c>
      <c r="W13" s="18">
        <f t="shared" si="0"/>
        <v>0</v>
      </c>
      <c r="X13" s="18">
        <f t="shared" si="0"/>
        <v>0</v>
      </c>
      <c r="Y13" s="18">
        <f t="shared" si="0"/>
        <v>0</v>
      </c>
      <c r="Z13" s="18">
        <f t="shared" si="0"/>
        <v>0</v>
      </c>
      <c r="AA13" s="25">
        <f t="shared" si="3"/>
        <v>0</v>
      </c>
      <c r="AB13" s="18">
        <f t="shared" si="1"/>
        <v>0</v>
      </c>
      <c r="AC13" s="18">
        <f t="shared" si="1"/>
        <v>0</v>
      </c>
      <c r="AD13" s="18">
        <f t="shared" si="1"/>
        <v>0</v>
      </c>
      <c r="AE13" s="18">
        <f t="shared" si="1"/>
        <v>0</v>
      </c>
      <c r="AF13" s="18">
        <f t="shared" si="1"/>
        <v>0</v>
      </c>
      <c r="AG13" s="18">
        <f t="shared" si="1"/>
        <v>0</v>
      </c>
    </row>
    <row r="14" spans="1:33" ht="72.7" customHeight="1" x14ac:dyDescent="0.2">
      <c r="A14" s="92"/>
      <c r="B14" s="20" t="s">
        <v>18</v>
      </c>
      <c r="C14" s="94" t="s">
        <v>35</v>
      </c>
      <c r="D14" s="94"/>
      <c r="E14" s="94"/>
      <c r="F14" s="14">
        <v>5</v>
      </c>
      <c r="G14" s="12"/>
      <c r="H14" s="12"/>
      <c r="I14" s="12"/>
      <c r="J14" s="12"/>
      <c r="K14" s="12"/>
      <c r="L14" s="12"/>
      <c r="M14" s="14">
        <v>5</v>
      </c>
      <c r="N14" s="12"/>
      <c r="O14" s="12"/>
      <c r="P14" s="12"/>
      <c r="Q14" s="12"/>
      <c r="R14" s="12"/>
      <c r="S14" s="12"/>
      <c r="T14" s="25">
        <f t="shared" si="2"/>
        <v>0</v>
      </c>
      <c r="U14" s="18">
        <f t="shared" si="0"/>
        <v>0</v>
      </c>
      <c r="V14" s="18">
        <f t="shared" si="0"/>
        <v>0</v>
      </c>
      <c r="W14" s="18">
        <f t="shared" si="0"/>
        <v>0</v>
      </c>
      <c r="X14" s="18">
        <f t="shared" si="0"/>
        <v>0</v>
      </c>
      <c r="Y14" s="18">
        <f t="shared" si="0"/>
        <v>0</v>
      </c>
      <c r="Z14" s="18">
        <f t="shared" si="0"/>
        <v>0</v>
      </c>
      <c r="AA14" s="25">
        <f t="shared" si="3"/>
        <v>0</v>
      </c>
      <c r="AB14" s="18">
        <f t="shared" si="1"/>
        <v>0</v>
      </c>
      <c r="AC14" s="18">
        <f t="shared" si="1"/>
        <v>0</v>
      </c>
      <c r="AD14" s="18">
        <f t="shared" si="1"/>
        <v>0</v>
      </c>
      <c r="AE14" s="18">
        <f t="shared" si="1"/>
        <v>0</v>
      </c>
      <c r="AF14" s="18">
        <f t="shared" si="1"/>
        <v>0</v>
      </c>
      <c r="AG14" s="18">
        <f t="shared" si="1"/>
        <v>0</v>
      </c>
    </row>
    <row r="15" spans="1:33" ht="72.7" customHeight="1" x14ac:dyDescent="0.2">
      <c r="A15" s="92" t="s">
        <v>14</v>
      </c>
      <c r="B15" s="16" t="s">
        <v>32</v>
      </c>
      <c r="C15" s="94" t="s">
        <v>24</v>
      </c>
      <c r="D15" s="94"/>
      <c r="E15" s="94"/>
      <c r="F15" s="14">
        <v>5</v>
      </c>
      <c r="G15" s="12"/>
      <c r="H15" s="12"/>
      <c r="I15" s="12"/>
      <c r="J15" s="12"/>
      <c r="K15" s="12"/>
      <c r="L15" s="12"/>
      <c r="M15" s="14">
        <v>5</v>
      </c>
      <c r="N15" s="12"/>
      <c r="O15" s="12"/>
      <c r="P15" s="12"/>
      <c r="Q15" s="12"/>
      <c r="R15" s="12"/>
      <c r="S15" s="12"/>
      <c r="T15" s="25">
        <f t="shared" si="2"/>
        <v>0</v>
      </c>
      <c r="U15" s="18">
        <f t="shared" si="0"/>
        <v>0</v>
      </c>
      <c r="V15" s="18">
        <f t="shared" si="0"/>
        <v>0</v>
      </c>
      <c r="W15" s="18">
        <f t="shared" si="0"/>
        <v>0</v>
      </c>
      <c r="X15" s="18">
        <f t="shared" si="0"/>
        <v>0</v>
      </c>
      <c r="Y15" s="18">
        <f t="shared" si="0"/>
        <v>0</v>
      </c>
      <c r="Z15" s="18">
        <f t="shared" si="0"/>
        <v>0</v>
      </c>
      <c r="AA15" s="25">
        <f t="shared" si="3"/>
        <v>0</v>
      </c>
      <c r="AB15" s="18">
        <f t="shared" si="1"/>
        <v>0</v>
      </c>
      <c r="AC15" s="18">
        <f t="shared" si="1"/>
        <v>0</v>
      </c>
      <c r="AD15" s="18">
        <f t="shared" si="1"/>
        <v>0</v>
      </c>
      <c r="AE15" s="18">
        <f t="shared" si="1"/>
        <v>0</v>
      </c>
      <c r="AF15" s="18">
        <f t="shared" si="1"/>
        <v>0</v>
      </c>
      <c r="AG15" s="18">
        <f t="shared" si="1"/>
        <v>0</v>
      </c>
    </row>
    <row r="16" spans="1:33" ht="72.7" customHeight="1" x14ac:dyDescent="0.2">
      <c r="A16" s="92"/>
      <c r="B16" s="97" t="s">
        <v>29</v>
      </c>
      <c r="C16" s="98" t="s">
        <v>33</v>
      </c>
      <c r="D16" s="98"/>
      <c r="E16" s="98"/>
      <c r="F16" s="14">
        <v>10</v>
      </c>
      <c r="G16" s="12"/>
      <c r="H16" s="12"/>
      <c r="I16" s="12"/>
      <c r="J16" s="12"/>
      <c r="K16" s="12"/>
      <c r="L16" s="12"/>
      <c r="M16" s="14">
        <v>10</v>
      </c>
      <c r="N16" s="12"/>
      <c r="O16" s="12"/>
      <c r="P16" s="12"/>
      <c r="Q16" s="12"/>
      <c r="R16" s="12"/>
      <c r="S16" s="12"/>
      <c r="T16" s="25">
        <f t="shared" si="2"/>
        <v>0</v>
      </c>
      <c r="U16" s="18">
        <f t="shared" ref="U16:Z21" si="4">(G$8*COUNTIF(G16,"○"))</f>
        <v>0</v>
      </c>
      <c r="V16" s="18">
        <f t="shared" si="4"/>
        <v>0</v>
      </c>
      <c r="W16" s="18">
        <f t="shared" si="4"/>
        <v>0</v>
      </c>
      <c r="X16" s="18">
        <f t="shared" si="4"/>
        <v>0</v>
      </c>
      <c r="Y16" s="18">
        <f t="shared" si="4"/>
        <v>0</v>
      </c>
      <c r="Z16" s="18">
        <f t="shared" si="4"/>
        <v>0</v>
      </c>
      <c r="AA16" s="25">
        <f t="shared" si="3"/>
        <v>0</v>
      </c>
      <c r="AB16" s="18">
        <f t="shared" ref="AB16:AG21" si="5">(N$8*COUNTIF(N16,"○"))</f>
        <v>0</v>
      </c>
      <c r="AC16" s="18">
        <f t="shared" si="5"/>
        <v>0</v>
      </c>
      <c r="AD16" s="18">
        <f t="shared" si="5"/>
        <v>0</v>
      </c>
      <c r="AE16" s="18">
        <f t="shared" si="5"/>
        <v>0</v>
      </c>
      <c r="AF16" s="18">
        <f t="shared" si="5"/>
        <v>0</v>
      </c>
      <c r="AG16" s="18">
        <f t="shared" si="5"/>
        <v>0</v>
      </c>
    </row>
    <row r="17" spans="1:34" ht="72.7" customHeight="1" x14ac:dyDescent="0.2">
      <c r="A17" s="92"/>
      <c r="B17" s="97"/>
      <c r="C17" s="98" t="s">
        <v>34</v>
      </c>
      <c r="D17" s="98"/>
      <c r="E17" s="98"/>
      <c r="F17" s="14">
        <v>10</v>
      </c>
      <c r="G17" s="12"/>
      <c r="H17" s="12"/>
      <c r="I17" s="12"/>
      <c r="J17" s="12"/>
      <c r="K17" s="12"/>
      <c r="L17" s="12"/>
      <c r="M17" s="14">
        <v>10</v>
      </c>
      <c r="N17" s="12"/>
      <c r="O17" s="12"/>
      <c r="P17" s="12"/>
      <c r="Q17" s="12"/>
      <c r="R17" s="12"/>
      <c r="S17" s="12"/>
      <c r="T17" s="25">
        <f t="shared" si="2"/>
        <v>0</v>
      </c>
      <c r="U17" s="18">
        <f t="shared" si="4"/>
        <v>0</v>
      </c>
      <c r="V17" s="18">
        <f t="shared" si="4"/>
        <v>0</v>
      </c>
      <c r="W17" s="18">
        <f t="shared" si="4"/>
        <v>0</v>
      </c>
      <c r="X17" s="18">
        <f t="shared" si="4"/>
        <v>0</v>
      </c>
      <c r="Y17" s="18">
        <f t="shared" si="4"/>
        <v>0</v>
      </c>
      <c r="Z17" s="18">
        <f t="shared" si="4"/>
        <v>0</v>
      </c>
      <c r="AA17" s="25">
        <f t="shared" si="3"/>
        <v>0</v>
      </c>
      <c r="AB17" s="18">
        <f t="shared" si="5"/>
        <v>0</v>
      </c>
      <c r="AC17" s="18">
        <f t="shared" si="5"/>
        <v>0</v>
      </c>
      <c r="AD17" s="18">
        <f t="shared" si="5"/>
        <v>0</v>
      </c>
      <c r="AE17" s="18">
        <f t="shared" si="5"/>
        <v>0</v>
      </c>
      <c r="AF17" s="18">
        <f t="shared" si="5"/>
        <v>0</v>
      </c>
      <c r="AG17" s="18">
        <f t="shared" si="5"/>
        <v>0</v>
      </c>
    </row>
    <row r="18" spans="1:34" ht="72.7" customHeight="1" x14ac:dyDescent="0.2">
      <c r="A18" s="92"/>
      <c r="B18" s="97" t="s">
        <v>28</v>
      </c>
      <c r="C18" s="98" t="s">
        <v>30</v>
      </c>
      <c r="D18" s="98"/>
      <c r="E18" s="98"/>
      <c r="F18" s="14">
        <v>10</v>
      </c>
      <c r="G18" s="12"/>
      <c r="H18" s="12"/>
      <c r="I18" s="12"/>
      <c r="J18" s="12"/>
      <c r="K18" s="12"/>
      <c r="L18" s="12"/>
      <c r="M18" s="14">
        <v>10</v>
      </c>
      <c r="N18" s="12"/>
      <c r="O18" s="12"/>
      <c r="P18" s="12"/>
      <c r="Q18" s="12"/>
      <c r="R18" s="12"/>
      <c r="S18" s="12"/>
      <c r="T18" s="25">
        <f t="shared" si="2"/>
        <v>0</v>
      </c>
      <c r="U18" s="18">
        <f t="shared" si="4"/>
        <v>0</v>
      </c>
      <c r="V18" s="18">
        <f t="shared" si="4"/>
        <v>0</v>
      </c>
      <c r="W18" s="18">
        <f t="shared" si="4"/>
        <v>0</v>
      </c>
      <c r="X18" s="18">
        <f t="shared" si="4"/>
        <v>0</v>
      </c>
      <c r="Y18" s="18">
        <f t="shared" si="4"/>
        <v>0</v>
      </c>
      <c r="Z18" s="18">
        <f t="shared" si="4"/>
        <v>0</v>
      </c>
      <c r="AA18" s="25">
        <f t="shared" si="3"/>
        <v>0</v>
      </c>
      <c r="AB18" s="18">
        <f t="shared" si="5"/>
        <v>0</v>
      </c>
      <c r="AC18" s="18">
        <f t="shared" si="5"/>
        <v>0</v>
      </c>
      <c r="AD18" s="18">
        <f t="shared" si="5"/>
        <v>0</v>
      </c>
      <c r="AE18" s="18">
        <f t="shared" si="5"/>
        <v>0</v>
      </c>
      <c r="AF18" s="18">
        <f t="shared" si="5"/>
        <v>0</v>
      </c>
      <c r="AG18" s="18">
        <f t="shared" si="5"/>
        <v>0</v>
      </c>
    </row>
    <row r="19" spans="1:34" ht="72.7" customHeight="1" x14ac:dyDescent="0.2">
      <c r="A19" s="92"/>
      <c r="B19" s="97"/>
      <c r="C19" s="98" t="s">
        <v>31</v>
      </c>
      <c r="D19" s="98"/>
      <c r="E19" s="98"/>
      <c r="F19" s="14">
        <v>10</v>
      </c>
      <c r="G19" s="12"/>
      <c r="H19" s="12"/>
      <c r="I19" s="12"/>
      <c r="J19" s="12"/>
      <c r="K19" s="12"/>
      <c r="L19" s="12"/>
      <c r="M19" s="14">
        <v>10</v>
      </c>
      <c r="N19" s="12"/>
      <c r="O19" s="12"/>
      <c r="P19" s="12"/>
      <c r="Q19" s="12"/>
      <c r="R19" s="12"/>
      <c r="S19" s="12"/>
      <c r="T19" s="25">
        <f t="shared" si="2"/>
        <v>0</v>
      </c>
      <c r="U19" s="18">
        <f t="shared" si="4"/>
        <v>0</v>
      </c>
      <c r="V19" s="18">
        <f t="shared" si="4"/>
        <v>0</v>
      </c>
      <c r="W19" s="18">
        <f t="shared" si="4"/>
        <v>0</v>
      </c>
      <c r="X19" s="18">
        <f t="shared" si="4"/>
        <v>0</v>
      </c>
      <c r="Y19" s="18">
        <f t="shared" si="4"/>
        <v>0</v>
      </c>
      <c r="Z19" s="18">
        <f t="shared" si="4"/>
        <v>0</v>
      </c>
      <c r="AA19" s="25">
        <f t="shared" si="3"/>
        <v>0</v>
      </c>
      <c r="AB19" s="18">
        <f t="shared" si="5"/>
        <v>0</v>
      </c>
      <c r="AC19" s="18">
        <f t="shared" si="5"/>
        <v>0</v>
      </c>
      <c r="AD19" s="18">
        <f t="shared" si="5"/>
        <v>0</v>
      </c>
      <c r="AE19" s="18">
        <f t="shared" si="5"/>
        <v>0</v>
      </c>
      <c r="AF19" s="18">
        <f t="shared" si="5"/>
        <v>0</v>
      </c>
      <c r="AG19" s="18">
        <f t="shared" si="5"/>
        <v>0</v>
      </c>
    </row>
    <row r="20" spans="1:34" ht="72.7" customHeight="1" x14ac:dyDescent="0.2">
      <c r="A20" s="92"/>
      <c r="B20" s="97" t="s">
        <v>27</v>
      </c>
      <c r="C20" s="98" t="s">
        <v>25</v>
      </c>
      <c r="D20" s="98"/>
      <c r="E20" s="98"/>
      <c r="F20" s="14">
        <v>10</v>
      </c>
      <c r="G20" s="12"/>
      <c r="H20" s="12"/>
      <c r="I20" s="12"/>
      <c r="J20" s="12"/>
      <c r="K20" s="12"/>
      <c r="L20" s="12"/>
      <c r="M20" s="14">
        <v>10</v>
      </c>
      <c r="N20" s="12"/>
      <c r="O20" s="12"/>
      <c r="P20" s="12"/>
      <c r="Q20" s="12"/>
      <c r="R20" s="12"/>
      <c r="S20" s="12"/>
      <c r="T20" s="25">
        <f t="shared" si="2"/>
        <v>0</v>
      </c>
      <c r="U20" s="18">
        <f t="shared" si="4"/>
        <v>0</v>
      </c>
      <c r="V20" s="18">
        <f t="shared" si="4"/>
        <v>0</v>
      </c>
      <c r="W20" s="18">
        <f t="shared" si="4"/>
        <v>0</v>
      </c>
      <c r="X20" s="18">
        <f t="shared" si="4"/>
        <v>0</v>
      </c>
      <c r="Y20" s="18">
        <f t="shared" si="4"/>
        <v>0</v>
      </c>
      <c r="Z20" s="18">
        <f t="shared" si="4"/>
        <v>0</v>
      </c>
      <c r="AA20" s="25">
        <f t="shared" si="3"/>
        <v>0</v>
      </c>
      <c r="AB20" s="18">
        <f t="shared" si="5"/>
        <v>0</v>
      </c>
      <c r="AC20" s="18">
        <f t="shared" si="5"/>
        <v>0</v>
      </c>
      <c r="AD20" s="18">
        <f t="shared" si="5"/>
        <v>0</v>
      </c>
      <c r="AE20" s="18">
        <f t="shared" si="5"/>
        <v>0</v>
      </c>
      <c r="AF20" s="18">
        <f t="shared" si="5"/>
        <v>0</v>
      </c>
      <c r="AG20" s="18">
        <f t="shared" si="5"/>
        <v>0</v>
      </c>
    </row>
    <row r="21" spans="1:34" ht="72.7" customHeight="1" x14ac:dyDescent="0.2">
      <c r="A21" s="92"/>
      <c r="B21" s="97"/>
      <c r="C21" s="98" t="s">
        <v>26</v>
      </c>
      <c r="D21" s="98"/>
      <c r="E21" s="98"/>
      <c r="F21" s="14">
        <v>10</v>
      </c>
      <c r="G21" s="12"/>
      <c r="H21" s="12"/>
      <c r="I21" s="12"/>
      <c r="J21" s="12"/>
      <c r="K21" s="12"/>
      <c r="L21" s="12"/>
      <c r="M21" s="14">
        <v>10</v>
      </c>
      <c r="N21" s="12"/>
      <c r="O21" s="12"/>
      <c r="P21" s="12"/>
      <c r="Q21" s="12"/>
      <c r="R21" s="12"/>
      <c r="S21" s="12"/>
      <c r="T21" s="25">
        <f t="shared" si="2"/>
        <v>0</v>
      </c>
      <c r="U21" s="18">
        <f t="shared" si="4"/>
        <v>0</v>
      </c>
      <c r="V21" s="18">
        <f t="shared" si="4"/>
        <v>0</v>
      </c>
      <c r="W21" s="18">
        <f t="shared" si="4"/>
        <v>0</v>
      </c>
      <c r="X21" s="18">
        <f t="shared" si="4"/>
        <v>0</v>
      </c>
      <c r="Y21" s="18">
        <f t="shared" si="4"/>
        <v>0</v>
      </c>
      <c r="Z21" s="18">
        <f t="shared" si="4"/>
        <v>0</v>
      </c>
      <c r="AA21" s="25">
        <f t="shared" si="3"/>
        <v>0</v>
      </c>
      <c r="AB21" s="18">
        <f t="shared" si="5"/>
        <v>0</v>
      </c>
      <c r="AC21" s="18">
        <f t="shared" si="5"/>
        <v>0</v>
      </c>
      <c r="AD21" s="18">
        <f t="shared" si="5"/>
        <v>0</v>
      </c>
      <c r="AE21" s="18">
        <f t="shared" si="5"/>
        <v>0</v>
      </c>
      <c r="AF21" s="18">
        <f t="shared" si="5"/>
        <v>0</v>
      </c>
      <c r="AG21" s="18">
        <f t="shared" si="5"/>
        <v>0</v>
      </c>
    </row>
    <row r="22" spans="1:34" ht="28.55" hidden="1" customHeight="1" x14ac:dyDescent="0.2">
      <c r="A22" s="99" t="s">
        <v>15</v>
      </c>
      <c r="B22" s="99"/>
      <c r="C22" s="99"/>
      <c r="D22" s="99"/>
      <c r="E22" s="99"/>
      <c r="F22" s="99">
        <f>SUM(F10:F21)</f>
        <v>90</v>
      </c>
      <c r="G22" s="17">
        <f>(G9*COUNTIF(G10:G15,"○"))+(G8*COUNTIF(G16:G21,"○"))</f>
        <v>0</v>
      </c>
      <c r="H22" s="17">
        <f t="shared" ref="H22:L22" si="6">(H9*COUNTIF(H10:H15,"○"))+(H8*COUNTIF(H16:H21,"○"))</f>
        <v>0</v>
      </c>
      <c r="I22" s="17">
        <f t="shared" si="6"/>
        <v>0</v>
      </c>
      <c r="J22" s="17">
        <f t="shared" si="6"/>
        <v>0</v>
      </c>
      <c r="K22" s="17">
        <f t="shared" si="6"/>
        <v>0</v>
      </c>
      <c r="L22" s="17">
        <f t="shared" si="6"/>
        <v>0</v>
      </c>
      <c r="M22" s="99">
        <f>SUM(M10:M21)</f>
        <v>90</v>
      </c>
      <c r="N22" s="17">
        <f>(N9*COUNTIF(N10:N15,"○"))+(N8*COUNTIF(N16:N21,"○"))</f>
        <v>0</v>
      </c>
      <c r="O22" s="17">
        <f t="shared" ref="O22:S22" si="7">(O9*COUNTIF(O10:O15,"○"))+(O8*COUNTIF(O16:O21,"○"))</f>
        <v>0</v>
      </c>
      <c r="P22" s="17">
        <f t="shared" si="7"/>
        <v>0</v>
      </c>
      <c r="Q22" s="17">
        <f t="shared" si="7"/>
        <v>0</v>
      </c>
      <c r="R22" s="17">
        <f t="shared" si="7"/>
        <v>0</v>
      </c>
      <c r="S22" s="17">
        <f t="shared" si="7"/>
        <v>0</v>
      </c>
    </row>
    <row r="23" spans="1:34" ht="28.55" customHeight="1" x14ac:dyDescent="0.2">
      <c r="A23" s="99"/>
      <c r="B23" s="99"/>
      <c r="C23" s="99"/>
      <c r="D23" s="99"/>
      <c r="E23" s="99"/>
      <c r="F23" s="99"/>
      <c r="G23" s="95">
        <f>SUM(G22:L22)</f>
        <v>0</v>
      </c>
      <c r="H23" s="96"/>
      <c r="I23" s="96"/>
      <c r="J23" s="96"/>
      <c r="K23" s="96"/>
      <c r="L23" s="96"/>
      <c r="M23" s="99"/>
      <c r="N23" s="95">
        <f>SUM(N22:S22)</f>
        <v>0</v>
      </c>
      <c r="O23" s="96"/>
      <c r="P23" s="96"/>
      <c r="Q23" s="96"/>
      <c r="R23" s="96"/>
      <c r="S23" s="96"/>
      <c r="T23" s="25">
        <f>SUM(T10:T22)</f>
        <v>0</v>
      </c>
      <c r="AA23" s="25">
        <f>SUM(AA10:AA22)</f>
        <v>0</v>
      </c>
      <c r="AH23" s="25">
        <f>SUM(T23,AA23)</f>
        <v>0</v>
      </c>
    </row>
    <row r="24" spans="1:34" ht="16.899999999999999" customHeight="1" x14ac:dyDescent="0.2">
      <c r="B24" s="1"/>
      <c r="C24" s="1"/>
      <c r="D24" s="1"/>
      <c r="E24" s="1"/>
    </row>
    <row r="25" spans="1:34" ht="28.15" customHeight="1" x14ac:dyDescent="0.2">
      <c r="A25" s="75" t="s">
        <v>2</v>
      </c>
      <c r="B25" s="75"/>
      <c r="C25" s="3"/>
      <c r="D25" s="3"/>
      <c r="E25" s="3"/>
    </row>
    <row r="26" spans="1:34" ht="27.7" customHeight="1" x14ac:dyDescent="0.2">
      <c r="A26" s="108" t="s">
        <v>85</v>
      </c>
      <c r="B26" s="108"/>
      <c r="C26" s="108" t="s">
        <v>1</v>
      </c>
      <c r="D26" s="108"/>
      <c r="E26" s="108"/>
      <c r="F26" s="108"/>
      <c r="G26" s="108"/>
      <c r="H26" s="108"/>
      <c r="I26" s="108"/>
      <c r="J26" s="108"/>
      <c r="K26" s="108"/>
      <c r="L26" s="108"/>
      <c r="M26" s="108"/>
      <c r="N26" s="108" t="s">
        <v>0</v>
      </c>
      <c r="O26" s="108"/>
      <c r="P26" s="108"/>
      <c r="Q26" s="108"/>
      <c r="R26" s="108"/>
      <c r="S26" s="108"/>
      <c r="T26" s="25"/>
    </row>
    <row r="27" spans="1:34" ht="122.95" customHeight="1" x14ac:dyDescent="0.2">
      <c r="A27" s="109" t="s">
        <v>49</v>
      </c>
      <c r="B27" s="109"/>
      <c r="C27" s="110" t="s">
        <v>40</v>
      </c>
      <c r="D27" s="110"/>
      <c r="E27" s="110"/>
      <c r="F27" s="110"/>
      <c r="G27" s="110"/>
      <c r="H27" s="110"/>
      <c r="I27" s="110"/>
      <c r="J27" s="110"/>
      <c r="K27" s="110"/>
      <c r="L27" s="110"/>
      <c r="M27" s="110"/>
      <c r="N27" s="111"/>
      <c r="O27" s="111"/>
      <c r="P27" s="111"/>
      <c r="Q27" s="111"/>
      <c r="R27" s="111"/>
      <c r="S27" s="111"/>
    </row>
    <row r="28" spans="1:34" ht="28.55" customHeight="1" x14ac:dyDescent="0.2">
      <c r="A28" s="100" t="s">
        <v>38</v>
      </c>
      <c r="B28" s="100"/>
      <c r="C28" s="100"/>
      <c r="D28" s="100"/>
      <c r="E28" s="100"/>
      <c r="F28" s="100"/>
      <c r="G28" s="100"/>
      <c r="H28" s="100"/>
      <c r="I28" s="100"/>
      <c r="J28" s="100"/>
      <c r="K28" s="100"/>
      <c r="L28" s="100"/>
      <c r="M28" s="100"/>
      <c r="N28" s="101">
        <f>ROUND(N27,1)</f>
        <v>0</v>
      </c>
      <c r="O28" s="101"/>
      <c r="P28" s="101"/>
      <c r="Q28" s="101"/>
      <c r="R28" s="101"/>
      <c r="S28" s="101"/>
      <c r="T28" s="47">
        <f>ROUND(N28,1)</f>
        <v>0</v>
      </c>
      <c r="AA28" s="25"/>
    </row>
    <row r="29" spans="1:34" ht="16.899999999999999" customHeight="1" thickBot="1" x14ac:dyDescent="0.25">
      <c r="B29" s="1"/>
      <c r="C29" s="1"/>
      <c r="D29" s="1"/>
      <c r="E29" s="1"/>
    </row>
    <row r="30" spans="1:34" ht="52.5" customHeight="1" thickBot="1" x14ac:dyDescent="0.25">
      <c r="A30" s="102" t="s">
        <v>44</v>
      </c>
      <c r="B30" s="103"/>
      <c r="C30" s="103"/>
      <c r="D30" s="103"/>
      <c r="E30" s="103"/>
      <c r="F30" s="103"/>
      <c r="G30" s="103"/>
      <c r="H30" s="103"/>
      <c r="I30" s="103"/>
      <c r="J30" s="103"/>
      <c r="K30" s="103"/>
      <c r="L30" s="103"/>
      <c r="M30" s="104"/>
      <c r="N30" s="105">
        <f>SUM(G23,N23,N28)</f>
        <v>0</v>
      </c>
      <c r="O30" s="106"/>
      <c r="P30" s="106"/>
      <c r="Q30" s="106"/>
      <c r="R30" s="106"/>
      <c r="S30" s="107"/>
    </row>
    <row r="31" spans="1:34" ht="35.450000000000003" customHeight="1" x14ac:dyDescent="0.2"/>
  </sheetData>
  <mergeCells count="45">
    <mergeCell ref="A28:M28"/>
    <mergeCell ref="N28:S28"/>
    <mergeCell ref="A30:M30"/>
    <mergeCell ref="N30:S30"/>
    <mergeCell ref="A25:B25"/>
    <mergeCell ref="A26:B26"/>
    <mergeCell ref="C26:M26"/>
    <mergeCell ref="N26:S26"/>
    <mergeCell ref="A27:B27"/>
    <mergeCell ref="C27:M27"/>
    <mergeCell ref="N27:S27"/>
    <mergeCell ref="N23:S23"/>
    <mergeCell ref="A15:A21"/>
    <mergeCell ref="C15:E15"/>
    <mergeCell ref="B16:B17"/>
    <mergeCell ref="C16:E16"/>
    <mergeCell ref="C17:E17"/>
    <mergeCell ref="B18:B19"/>
    <mergeCell ref="C18:E18"/>
    <mergeCell ref="C19:E19"/>
    <mergeCell ref="B20:B21"/>
    <mergeCell ref="C20:E20"/>
    <mergeCell ref="C21:E21"/>
    <mergeCell ref="A22:E23"/>
    <mergeCell ref="F22:F23"/>
    <mergeCell ref="M22:M23"/>
    <mergeCell ref="G23:L23"/>
    <mergeCell ref="A10:A14"/>
    <mergeCell ref="C10:E10"/>
    <mergeCell ref="C11:E11"/>
    <mergeCell ref="C12:E12"/>
    <mergeCell ref="C13:E13"/>
    <mergeCell ref="C14:E14"/>
    <mergeCell ref="A1:S1"/>
    <mergeCell ref="G3:L3"/>
    <mergeCell ref="N3:S3"/>
    <mergeCell ref="A4:D4"/>
    <mergeCell ref="A5:B9"/>
    <mergeCell ref="C5:E9"/>
    <mergeCell ref="F5:L5"/>
    <mergeCell ref="M5:S5"/>
    <mergeCell ref="F6:F9"/>
    <mergeCell ref="G6:L6"/>
    <mergeCell ref="M6:M9"/>
    <mergeCell ref="N6:S6"/>
  </mergeCells>
  <phoneticPr fontId="2"/>
  <conditionalFormatting sqref="G10:L21">
    <cfRule type="cellIs" dxfId="29" priority="2" operator="equal">
      <formula>"○"</formula>
    </cfRule>
    <cfRule type="cellIs" dxfId="28" priority="3" operator="equal">
      <formula>"○"</formula>
    </cfRule>
  </conditionalFormatting>
  <conditionalFormatting sqref="N10:S21">
    <cfRule type="cellIs" dxfId="27" priority="1" operator="equal">
      <formula>"○"</formula>
    </cfRule>
  </conditionalFormatting>
  <dataValidations count="1">
    <dataValidation type="list" showInputMessage="1" showErrorMessage="1" sqref="G10:L21 N10:S21">
      <formula1>"　,○"</formula1>
    </dataValidation>
  </dataValidations>
  <printOptions horizontalCentered="1"/>
  <pageMargins left="0.7" right="0.7" top="0.75" bottom="0.75" header="0.3" footer="0.3"/>
  <pageSetup paperSize="9" scale="4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E33"/>
  <sheetViews>
    <sheetView view="pageBreakPreview" zoomScale="90" zoomScaleNormal="100" zoomScaleSheetLayoutView="90" workbookViewId="0">
      <selection activeCell="C8" sqref="C8"/>
    </sheetView>
  </sheetViews>
  <sheetFormatPr defaultColWidth="8.88671875" defaultRowHeight="12.2" x14ac:dyDescent="0.2"/>
  <cols>
    <col min="1" max="1" width="8" style="30" customWidth="1"/>
    <col min="2" max="2" width="6.109375" style="30" customWidth="1"/>
    <col min="3" max="29" width="6.6640625" style="30" customWidth="1"/>
    <col min="30" max="30" width="15.33203125" style="30" customWidth="1"/>
    <col min="31" max="31" width="6.6640625" style="30" customWidth="1"/>
    <col min="32" max="32" width="8.88671875" style="30"/>
    <col min="33" max="33" width="5.6640625" style="30" customWidth="1"/>
    <col min="34" max="34" width="17.33203125" style="30" bestFit="1" customWidth="1"/>
    <col min="35" max="35" width="12.6640625" style="30" bestFit="1" customWidth="1"/>
    <col min="36" max="37" width="17.33203125" style="30" bestFit="1" customWidth="1"/>
    <col min="38" max="38" width="18.5546875" style="30" bestFit="1" customWidth="1"/>
    <col min="39" max="39" width="15" style="30" bestFit="1" customWidth="1"/>
    <col min="40" max="40" width="20.88671875" style="30" bestFit="1" customWidth="1"/>
    <col min="41" max="41" width="12.6640625" style="30" bestFit="1" customWidth="1"/>
    <col min="42" max="43" width="17.33203125" style="30" bestFit="1" customWidth="1"/>
    <col min="44" max="45" width="18.5546875" style="30" bestFit="1" customWidth="1"/>
    <col min="46" max="46" width="23.5546875" style="30" bestFit="1" customWidth="1"/>
    <col min="47" max="47" width="18.5546875" style="30" bestFit="1" customWidth="1"/>
    <col min="48" max="48" width="22.33203125" style="30" bestFit="1" customWidth="1"/>
    <col min="49" max="16384" width="8.88671875" style="30"/>
  </cols>
  <sheetData>
    <row r="1" spans="1:31" ht="12.2" customHeight="1" x14ac:dyDescent="0.2">
      <c r="A1" s="115" t="s">
        <v>156</v>
      </c>
      <c r="B1" s="116" t="s">
        <v>155</v>
      </c>
      <c r="C1" s="114" t="s">
        <v>85</v>
      </c>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row>
    <row r="2" spans="1:31" ht="12.2" customHeight="1" x14ac:dyDescent="0.2">
      <c r="A2" s="115"/>
      <c r="B2" s="116"/>
      <c r="C2" s="112" t="s">
        <v>60</v>
      </c>
      <c r="D2" s="112"/>
      <c r="E2" s="112"/>
      <c r="F2" s="112"/>
      <c r="G2" s="112"/>
      <c r="H2" s="112"/>
      <c r="I2" s="112"/>
      <c r="J2" s="112"/>
      <c r="K2" s="112"/>
      <c r="L2" s="112"/>
      <c r="M2" s="112"/>
      <c r="N2" s="112"/>
      <c r="O2" s="112"/>
      <c r="P2" s="112"/>
      <c r="Q2" s="112"/>
      <c r="R2" s="112"/>
      <c r="S2" s="112"/>
      <c r="T2" s="112"/>
      <c r="U2" s="112"/>
      <c r="V2" s="112"/>
      <c r="W2" s="112"/>
      <c r="X2" s="112"/>
      <c r="Y2" s="112"/>
      <c r="Z2" s="112"/>
      <c r="AA2" s="117" t="s">
        <v>149</v>
      </c>
      <c r="AB2" s="117" t="s">
        <v>150</v>
      </c>
      <c r="AC2" s="117" t="s">
        <v>153</v>
      </c>
      <c r="AD2" s="34" t="s">
        <v>63</v>
      </c>
      <c r="AE2" s="117" t="s">
        <v>83</v>
      </c>
    </row>
    <row r="3" spans="1:31" x14ac:dyDescent="0.2">
      <c r="A3" s="115"/>
      <c r="B3" s="116"/>
      <c r="C3" s="112" t="s">
        <v>37</v>
      </c>
      <c r="D3" s="112"/>
      <c r="E3" s="112"/>
      <c r="F3" s="112"/>
      <c r="G3" s="112"/>
      <c r="H3" s="112"/>
      <c r="I3" s="112"/>
      <c r="J3" s="112"/>
      <c r="K3" s="112"/>
      <c r="L3" s="112"/>
      <c r="M3" s="112" t="s">
        <v>14</v>
      </c>
      <c r="N3" s="112"/>
      <c r="O3" s="112"/>
      <c r="P3" s="112"/>
      <c r="Q3" s="112"/>
      <c r="R3" s="112"/>
      <c r="S3" s="112"/>
      <c r="T3" s="112"/>
      <c r="U3" s="112"/>
      <c r="V3" s="112"/>
      <c r="W3" s="112"/>
      <c r="X3" s="112"/>
      <c r="Y3" s="112"/>
      <c r="Z3" s="112"/>
      <c r="AA3" s="117"/>
      <c r="AB3" s="117"/>
      <c r="AC3" s="117"/>
      <c r="AD3" s="118" t="s">
        <v>64</v>
      </c>
      <c r="AE3" s="117"/>
    </row>
    <row r="4" spans="1:31" x14ac:dyDescent="0.2">
      <c r="A4" s="115"/>
      <c r="B4" s="116"/>
      <c r="C4" s="112" t="s">
        <v>16</v>
      </c>
      <c r="D4" s="112"/>
      <c r="E4" s="112" t="s">
        <v>19</v>
      </c>
      <c r="F4" s="112"/>
      <c r="G4" s="112" t="s">
        <v>23</v>
      </c>
      <c r="H4" s="112"/>
      <c r="I4" s="112" t="s">
        <v>22</v>
      </c>
      <c r="J4" s="112"/>
      <c r="K4" s="112" t="s">
        <v>18</v>
      </c>
      <c r="L4" s="112"/>
      <c r="M4" s="112" t="s">
        <v>32</v>
      </c>
      <c r="N4" s="112"/>
      <c r="O4" s="112" t="s">
        <v>29</v>
      </c>
      <c r="P4" s="112"/>
      <c r="Q4" s="112"/>
      <c r="R4" s="112"/>
      <c r="S4" s="112" t="s">
        <v>28</v>
      </c>
      <c r="T4" s="112"/>
      <c r="U4" s="112"/>
      <c r="V4" s="112"/>
      <c r="W4" s="112" t="s">
        <v>27</v>
      </c>
      <c r="X4" s="112"/>
      <c r="Y4" s="112"/>
      <c r="Z4" s="112"/>
      <c r="AA4" s="117"/>
      <c r="AB4" s="117"/>
      <c r="AC4" s="117"/>
      <c r="AD4" s="118"/>
      <c r="AE4" s="117"/>
    </row>
    <row r="5" spans="1:31" x14ac:dyDescent="0.2">
      <c r="A5" s="115"/>
      <c r="B5" s="116"/>
      <c r="C5" s="112"/>
      <c r="D5" s="112"/>
      <c r="E5" s="112"/>
      <c r="F5" s="112"/>
      <c r="G5" s="112"/>
      <c r="H5" s="112"/>
      <c r="I5" s="112"/>
      <c r="J5" s="112"/>
      <c r="K5" s="112"/>
      <c r="L5" s="112"/>
      <c r="M5" s="112"/>
      <c r="N5" s="112"/>
      <c r="O5" s="112" t="s">
        <v>65</v>
      </c>
      <c r="P5" s="112"/>
      <c r="Q5" s="113" t="s">
        <v>66</v>
      </c>
      <c r="R5" s="113"/>
      <c r="S5" s="112" t="s">
        <v>69</v>
      </c>
      <c r="T5" s="112"/>
      <c r="U5" s="112" t="s">
        <v>70</v>
      </c>
      <c r="V5" s="112"/>
      <c r="W5" s="112" t="s">
        <v>68</v>
      </c>
      <c r="X5" s="112"/>
      <c r="Y5" s="112" t="s">
        <v>67</v>
      </c>
      <c r="Z5" s="112"/>
      <c r="AA5" s="117"/>
      <c r="AB5" s="117"/>
      <c r="AC5" s="117"/>
      <c r="AD5" s="118"/>
      <c r="AE5" s="117"/>
    </row>
    <row r="6" spans="1:31" x14ac:dyDescent="0.2">
      <c r="A6" s="115"/>
      <c r="B6" s="116"/>
      <c r="C6" s="51" t="s">
        <v>136</v>
      </c>
      <c r="D6" s="51" t="s">
        <v>124</v>
      </c>
      <c r="E6" s="51" t="s">
        <v>136</v>
      </c>
      <c r="F6" s="51" t="s">
        <v>124</v>
      </c>
      <c r="G6" s="51" t="s">
        <v>136</v>
      </c>
      <c r="H6" s="51" t="s">
        <v>124</v>
      </c>
      <c r="I6" s="51" t="s">
        <v>136</v>
      </c>
      <c r="J6" s="51" t="s">
        <v>124</v>
      </c>
      <c r="K6" s="51" t="s">
        <v>136</v>
      </c>
      <c r="L6" s="51" t="s">
        <v>124</v>
      </c>
      <c r="M6" s="51" t="s">
        <v>136</v>
      </c>
      <c r="N6" s="51" t="s">
        <v>124</v>
      </c>
      <c r="O6" s="51" t="s">
        <v>136</v>
      </c>
      <c r="P6" s="51" t="s">
        <v>124</v>
      </c>
      <c r="Q6" s="51" t="s">
        <v>136</v>
      </c>
      <c r="R6" s="51" t="s">
        <v>124</v>
      </c>
      <c r="S6" s="51" t="s">
        <v>136</v>
      </c>
      <c r="T6" s="51" t="s">
        <v>124</v>
      </c>
      <c r="U6" s="51" t="s">
        <v>136</v>
      </c>
      <c r="V6" s="51" t="s">
        <v>124</v>
      </c>
      <c r="W6" s="51" t="s">
        <v>136</v>
      </c>
      <c r="X6" s="51" t="s">
        <v>124</v>
      </c>
      <c r="Y6" s="51" t="s">
        <v>136</v>
      </c>
      <c r="Z6" s="51" t="s">
        <v>124</v>
      </c>
      <c r="AA6" s="117"/>
      <c r="AB6" s="117"/>
      <c r="AC6" s="117"/>
      <c r="AD6" s="118"/>
      <c r="AE6" s="117"/>
    </row>
    <row r="7" spans="1:31" x14ac:dyDescent="0.2">
      <c r="A7" s="115"/>
      <c r="B7" s="35" t="s">
        <v>47</v>
      </c>
      <c r="C7" s="36">
        <v>5</v>
      </c>
      <c r="D7" s="36">
        <v>5</v>
      </c>
      <c r="E7" s="36">
        <v>5</v>
      </c>
      <c r="F7" s="36">
        <v>5</v>
      </c>
      <c r="G7" s="36">
        <v>5</v>
      </c>
      <c r="H7" s="36">
        <v>5</v>
      </c>
      <c r="I7" s="36">
        <v>5</v>
      </c>
      <c r="J7" s="36">
        <v>5</v>
      </c>
      <c r="K7" s="36">
        <v>5</v>
      </c>
      <c r="L7" s="36">
        <v>5</v>
      </c>
      <c r="M7" s="36">
        <v>5</v>
      </c>
      <c r="N7" s="36">
        <v>5</v>
      </c>
      <c r="O7" s="36">
        <v>10</v>
      </c>
      <c r="P7" s="36">
        <v>10</v>
      </c>
      <c r="Q7" s="36">
        <v>10</v>
      </c>
      <c r="R7" s="36">
        <v>10</v>
      </c>
      <c r="S7" s="36">
        <v>10</v>
      </c>
      <c r="T7" s="36">
        <v>10</v>
      </c>
      <c r="U7" s="36">
        <v>10</v>
      </c>
      <c r="V7" s="36">
        <v>10</v>
      </c>
      <c r="W7" s="36">
        <v>10</v>
      </c>
      <c r="X7" s="36">
        <v>10</v>
      </c>
      <c r="Y7" s="36">
        <v>10</v>
      </c>
      <c r="Z7" s="36">
        <v>10</v>
      </c>
      <c r="AA7" s="36">
        <f>SUM(C7,E7,G7,I7,K7,M7,O7,Q7,S7,U7,W7,Y7)</f>
        <v>90</v>
      </c>
      <c r="AB7" s="36">
        <f>SUM(D7,F7,H7,J7,L7,N7,P7,R7,T7,V7,X7,Z7)</f>
        <v>90</v>
      </c>
      <c r="AC7" s="36">
        <f>SUM(C7:Z7)</f>
        <v>180</v>
      </c>
      <c r="AD7" s="36">
        <v>20</v>
      </c>
      <c r="AE7" s="36">
        <f>SUM(AC7,AD7)</f>
        <v>200</v>
      </c>
    </row>
    <row r="8" spans="1:31" s="41" customFormat="1" ht="31.6" hidden="1" x14ac:dyDescent="0.2">
      <c r="A8" s="39" t="s">
        <v>82</v>
      </c>
      <c r="B8" s="39" t="s">
        <v>97</v>
      </c>
      <c r="C8" s="40" t="s">
        <v>111</v>
      </c>
      <c r="D8" s="40" t="s">
        <v>112</v>
      </c>
      <c r="E8" s="40" t="s">
        <v>113</v>
      </c>
      <c r="F8" s="40" t="s">
        <v>114</v>
      </c>
      <c r="G8" s="40" t="s">
        <v>115</v>
      </c>
      <c r="H8" s="40" t="s">
        <v>116</v>
      </c>
      <c r="I8" s="40" t="s">
        <v>117</v>
      </c>
      <c r="J8" s="40" t="s">
        <v>118</v>
      </c>
      <c r="K8" s="40" t="s">
        <v>119</v>
      </c>
      <c r="L8" s="40" t="s">
        <v>120</v>
      </c>
      <c r="M8" s="40" t="s">
        <v>121</v>
      </c>
      <c r="N8" s="40" t="s">
        <v>122</v>
      </c>
      <c r="O8" s="40" t="s">
        <v>123</v>
      </c>
      <c r="P8" s="40" t="s">
        <v>125</v>
      </c>
      <c r="Q8" s="40" t="s">
        <v>126</v>
      </c>
      <c r="R8" s="40" t="s">
        <v>127</v>
      </c>
      <c r="S8" s="40" t="s">
        <v>128</v>
      </c>
      <c r="T8" s="40" t="s">
        <v>129</v>
      </c>
      <c r="U8" s="40" t="s">
        <v>130</v>
      </c>
      <c r="V8" s="40" t="s">
        <v>131</v>
      </c>
      <c r="W8" s="40" t="s">
        <v>132</v>
      </c>
      <c r="X8" s="40" t="s">
        <v>133</v>
      </c>
      <c r="Y8" s="40" t="s">
        <v>134</v>
      </c>
      <c r="Z8" s="40" t="s">
        <v>135</v>
      </c>
      <c r="AA8" s="40" t="s">
        <v>151</v>
      </c>
      <c r="AB8" s="40" t="s">
        <v>152</v>
      </c>
      <c r="AC8" s="40" t="s">
        <v>154</v>
      </c>
      <c r="AD8" s="40" t="s">
        <v>95</v>
      </c>
      <c r="AE8" s="40" t="s">
        <v>94</v>
      </c>
    </row>
    <row r="9" spans="1:31" x14ac:dyDescent="0.2">
      <c r="A9" s="68" t="s">
        <v>160</v>
      </c>
      <c r="B9" s="35" t="s">
        <v>73</v>
      </c>
      <c r="C9" s="37" t="e">
        <f>#REF!</f>
        <v>#REF!</v>
      </c>
      <c r="D9" s="37" t="e">
        <f>#REF!</f>
        <v>#REF!</v>
      </c>
      <c r="E9" s="37" t="e">
        <f>#REF!</f>
        <v>#REF!</v>
      </c>
      <c r="F9" s="37" t="e">
        <f>#REF!</f>
        <v>#REF!</v>
      </c>
      <c r="G9" s="37" t="e">
        <f>#REF!</f>
        <v>#REF!</v>
      </c>
      <c r="H9" s="37" t="e">
        <f>#REF!</f>
        <v>#REF!</v>
      </c>
      <c r="I9" s="37" t="e">
        <f>#REF!</f>
        <v>#REF!</v>
      </c>
      <c r="J9" s="37" t="e">
        <f>#REF!</f>
        <v>#REF!</v>
      </c>
      <c r="K9" s="37" t="e">
        <f>#REF!</f>
        <v>#REF!</v>
      </c>
      <c r="L9" s="37" t="e">
        <f>#REF!</f>
        <v>#REF!</v>
      </c>
      <c r="M9" s="37" t="e">
        <f>#REF!</f>
        <v>#REF!</v>
      </c>
      <c r="N9" s="37" t="e">
        <f>#REF!</f>
        <v>#REF!</v>
      </c>
      <c r="O9" s="37" t="e">
        <f>#REF!</f>
        <v>#REF!</v>
      </c>
      <c r="P9" s="37" t="e">
        <f>#REF!</f>
        <v>#REF!</v>
      </c>
      <c r="Q9" s="37" t="e">
        <f>#REF!</f>
        <v>#REF!</v>
      </c>
      <c r="R9" s="37" t="e">
        <f>#REF!</f>
        <v>#REF!</v>
      </c>
      <c r="S9" s="37" t="e">
        <f>#REF!</f>
        <v>#REF!</v>
      </c>
      <c r="T9" s="37" t="e">
        <f>#REF!</f>
        <v>#REF!</v>
      </c>
      <c r="U9" s="37" t="e">
        <f>#REF!</f>
        <v>#REF!</v>
      </c>
      <c r="V9" s="37" t="e">
        <f>#REF!</f>
        <v>#REF!</v>
      </c>
      <c r="W9" s="37" t="e">
        <f>#REF!</f>
        <v>#REF!</v>
      </c>
      <c r="X9" s="37" t="e">
        <f>#REF!</f>
        <v>#REF!</v>
      </c>
      <c r="Y9" s="37" t="e">
        <f>#REF!</f>
        <v>#REF!</v>
      </c>
      <c r="Z9" s="37" t="e">
        <f>#REF!</f>
        <v>#REF!</v>
      </c>
      <c r="AA9" s="38" t="e">
        <f>SUM(C9,E9,G9,I9,K9,M9,O9,Q9,S9,U9,W9,Y9)</f>
        <v>#REF!</v>
      </c>
      <c r="AB9" s="38" t="e">
        <f>SUM(D9,F9,H9,J9,L9,N9,P9,R9,T9,V9,X9,Z9)</f>
        <v>#REF!</v>
      </c>
      <c r="AC9" s="38" t="e">
        <f>SUM(C9:Z9)</f>
        <v>#REF!</v>
      </c>
      <c r="AD9" s="45" t="e">
        <f>#REF!</f>
        <v>#REF!</v>
      </c>
      <c r="AE9" s="46" t="e">
        <f t="shared" ref="AE9:AE33" si="0">SUM(AC9,AD9)</f>
        <v>#REF!</v>
      </c>
    </row>
    <row r="10" spans="1:31" x14ac:dyDescent="0.2">
      <c r="A10" s="68"/>
      <c r="B10" s="35" t="s">
        <v>75</v>
      </c>
      <c r="C10" s="37">
        <f>'評価基準（評価用1次・2次）(A)'!$T$10</f>
        <v>0</v>
      </c>
      <c r="D10" s="37">
        <f>'評価基準（評価用1次・2次）(A)'!$AA$10</f>
        <v>0</v>
      </c>
      <c r="E10" s="37">
        <f>'評価基準（評価用1次・2次）(A)'!$T$11</f>
        <v>0</v>
      </c>
      <c r="F10" s="37">
        <f>'評価基準（評価用1次・2次）(A)'!$AA$11</f>
        <v>0</v>
      </c>
      <c r="G10" s="37">
        <f>'評価基準（評価用1次・2次）(A)'!$T$12</f>
        <v>0</v>
      </c>
      <c r="H10" s="37">
        <f>'評価基準（評価用1次・2次）(A)'!$AA$12</f>
        <v>0</v>
      </c>
      <c r="I10" s="37">
        <f>'評価基準（評価用1次・2次）(A)'!$T$13</f>
        <v>0</v>
      </c>
      <c r="J10" s="37">
        <f>'評価基準（評価用1次・2次）(A)'!$AA$13</f>
        <v>0</v>
      </c>
      <c r="K10" s="37">
        <f>'評価基準（評価用1次・2次）(A)'!$T$14</f>
        <v>0</v>
      </c>
      <c r="L10" s="37">
        <f>'評価基準（評価用1次・2次）(A)'!$AA$14</f>
        <v>0</v>
      </c>
      <c r="M10" s="37">
        <f>'評価基準（評価用1次・2次）(A)'!$T$15</f>
        <v>0</v>
      </c>
      <c r="N10" s="37">
        <f>'評価基準（評価用1次・2次）(A)'!$AA$15</f>
        <v>0</v>
      </c>
      <c r="O10" s="37">
        <f>'評価基準（評価用1次・2次）(A)'!$T$16</f>
        <v>0</v>
      </c>
      <c r="P10" s="37">
        <f>'評価基準（評価用1次・2次）(A)'!$AA$16</f>
        <v>0</v>
      </c>
      <c r="Q10" s="37">
        <f>'評価基準（評価用1次・2次）(A)'!$T$17</f>
        <v>0</v>
      </c>
      <c r="R10" s="37">
        <f>'評価基準（評価用1次・2次）(A)'!$AA$17</f>
        <v>0</v>
      </c>
      <c r="S10" s="37">
        <f>'評価基準（評価用1次・2次）(A)'!$T$18</f>
        <v>0</v>
      </c>
      <c r="T10" s="37">
        <f>'評価基準（評価用1次・2次）(A)'!$AA$18</f>
        <v>0</v>
      </c>
      <c r="U10" s="37">
        <f>'評価基準（評価用1次・2次）(A)'!$T$19</f>
        <v>0</v>
      </c>
      <c r="V10" s="37">
        <f>'評価基準（評価用1次・2次）(A)'!$AA$19</f>
        <v>0</v>
      </c>
      <c r="W10" s="37">
        <f>'評価基準（評価用1次・2次）(A)'!$T$20</f>
        <v>0</v>
      </c>
      <c r="X10" s="37">
        <f>'評価基準（評価用1次・2次）(A)'!$AA$20</f>
        <v>0</v>
      </c>
      <c r="Y10" s="37">
        <f>'評価基準（評価用1次・2次）(A)'!$T$21</f>
        <v>0</v>
      </c>
      <c r="Z10" s="37">
        <f>'評価基準（評価用1次・2次）(A)'!$AA$21</f>
        <v>0</v>
      </c>
      <c r="AA10" s="38">
        <f>SUM(C10,E10,G10,I10,K10,M10,O10,Q10,S10,U10,W10,Y10)</f>
        <v>0</v>
      </c>
      <c r="AB10" s="38">
        <f>SUM(D10,F10,H10,J10,L10,N10,P10,R10,T10,V10,X10,Z10)</f>
        <v>0</v>
      </c>
      <c r="AC10" s="38">
        <f>SUM(C10:Z10)</f>
        <v>0</v>
      </c>
      <c r="AD10" s="45">
        <f>'評価基準（評価用1次・2次）(A)'!$T$28</f>
        <v>0</v>
      </c>
      <c r="AE10" s="46">
        <f t="shared" si="0"/>
        <v>0</v>
      </c>
    </row>
    <row r="11" spans="1:31" x14ac:dyDescent="0.2">
      <c r="A11" s="68"/>
      <c r="B11" s="35" t="s">
        <v>77</v>
      </c>
      <c r="C11" s="37" t="e">
        <f>#REF!</f>
        <v>#REF!</v>
      </c>
      <c r="D11" s="37" t="e">
        <f>#REF!</f>
        <v>#REF!</v>
      </c>
      <c r="E11" s="37" t="e">
        <f>#REF!</f>
        <v>#REF!</v>
      </c>
      <c r="F11" s="37" t="e">
        <f>#REF!</f>
        <v>#REF!</v>
      </c>
      <c r="G11" s="37" t="e">
        <f>#REF!</f>
        <v>#REF!</v>
      </c>
      <c r="H11" s="37" t="e">
        <f>#REF!</f>
        <v>#REF!</v>
      </c>
      <c r="I11" s="37" t="e">
        <f>#REF!</f>
        <v>#REF!</v>
      </c>
      <c r="J11" s="37" t="e">
        <f>#REF!</f>
        <v>#REF!</v>
      </c>
      <c r="K11" s="37" t="e">
        <f>#REF!</f>
        <v>#REF!</v>
      </c>
      <c r="L11" s="37" t="e">
        <f>#REF!</f>
        <v>#REF!</v>
      </c>
      <c r="M11" s="37" t="e">
        <f>#REF!</f>
        <v>#REF!</v>
      </c>
      <c r="N11" s="37" t="e">
        <f>#REF!</f>
        <v>#REF!</v>
      </c>
      <c r="O11" s="37" t="e">
        <f>#REF!</f>
        <v>#REF!</v>
      </c>
      <c r="P11" s="37" t="e">
        <f>#REF!</f>
        <v>#REF!</v>
      </c>
      <c r="Q11" s="37" t="e">
        <f>#REF!</f>
        <v>#REF!</v>
      </c>
      <c r="R11" s="37" t="e">
        <f>#REF!</f>
        <v>#REF!</v>
      </c>
      <c r="S11" s="37" t="e">
        <f>#REF!</f>
        <v>#REF!</v>
      </c>
      <c r="T11" s="37" t="e">
        <f>#REF!</f>
        <v>#REF!</v>
      </c>
      <c r="U11" s="37" t="e">
        <f>#REF!</f>
        <v>#REF!</v>
      </c>
      <c r="V11" s="37" t="e">
        <f>#REF!</f>
        <v>#REF!</v>
      </c>
      <c r="W11" s="37" t="e">
        <f>#REF!</f>
        <v>#REF!</v>
      </c>
      <c r="X11" s="37" t="e">
        <f>#REF!</f>
        <v>#REF!</v>
      </c>
      <c r="Y11" s="37" t="e">
        <f>#REF!</f>
        <v>#REF!</v>
      </c>
      <c r="Z11" s="37" t="e">
        <f>#REF!</f>
        <v>#REF!</v>
      </c>
      <c r="AA11" s="38" t="e">
        <f t="shared" ref="AA11:AA33" si="1">SUM(C11,E11,G11,I11,K11,M11,O11,Q11,S11,U11,W11,Y11)</f>
        <v>#REF!</v>
      </c>
      <c r="AB11" s="38" t="e">
        <f t="shared" ref="AB11:AB33" si="2">SUM(D11,F11,H11,J11,L11,N11,P11,R11,T11,V11,X11,Z11)</f>
        <v>#REF!</v>
      </c>
      <c r="AC11" s="38" t="e">
        <f t="shared" ref="AC11:AC13" si="3">SUM(C11:Z11)</f>
        <v>#REF!</v>
      </c>
      <c r="AD11" s="45" t="e">
        <f>#REF!</f>
        <v>#REF!</v>
      </c>
      <c r="AE11" s="46" t="e">
        <f t="shared" si="0"/>
        <v>#REF!</v>
      </c>
    </row>
    <row r="12" spans="1:31" x14ac:dyDescent="0.2">
      <c r="A12" s="68"/>
      <c r="B12" s="35" t="s">
        <v>79</v>
      </c>
      <c r="C12" s="37" t="e">
        <f>#REF!</f>
        <v>#REF!</v>
      </c>
      <c r="D12" s="37" t="e">
        <f>#REF!</f>
        <v>#REF!</v>
      </c>
      <c r="E12" s="37" t="e">
        <f>#REF!</f>
        <v>#REF!</v>
      </c>
      <c r="F12" s="37" t="e">
        <f>#REF!</f>
        <v>#REF!</v>
      </c>
      <c r="G12" s="37" t="e">
        <f>#REF!</f>
        <v>#REF!</v>
      </c>
      <c r="H12" s="37" t="e">
        <f>#REF!</f>
        <v>#REF!</v>
      </c>
      <c r="I12" s="37" t="e">
        <f>#REF!</f>
        <v>#REF!</v>
      </c>
      <c r="J12" s="37" t="e">
        <f>#REF!</f>
        <v>#REF!</v>
      </c>
      <c r="K12" s="37" t="e">
        <f>#REF!</f>
        <v>#REF!</v>
      </c>
      <c r="L12" s="37" t="e">
        <f>#REF!</f>
        <v>#REF!</v>
      </c>
      <c r="M12" s="37" t="e">
        <f>#REF!</f>
        <v>#REF!</v>
      </c>
      <c r="N12" s="37" t="e">
        <f>#REF!</f>
        <v>#REF!</v>
      </c>
      <c r="O12" s="37" t="e">
        <f>#REF!</f>
        <v>#REF!</v>
      </c>
      <c r="P12" s="37" t="e">
        <f>#REF!</f>
        <v>#REF!</v>
      </c>
      <c r="Q12" s="37" t="e">
        <f>#REF!</f>
        <v>#REF!</v>
      </c>
      <c r="R12" s="37" t="e">
        <f>#REF!</f>
        <v>#REF!</v>
      </c>
      <c r="S12" s="37" t="e">
        <f>#REF!</f>
        <v>#REF!</v>
      </c>
      <c r="T12" s="37" t="e">
        <f>#REF!</f>
        <v>#REF!</v>
      </c>
      <c r="U12" s="37" t="e">
        <f>#REF!</f>
        <v>#REF!</v>
      </c>
      <c r="V12" s="37" t="e">
        <f>#REF!</f>
        <v>#REF!</v>
      </c>
      <c r="W12" s="37" t="e">
        <f>#REF!</f>
        <v>#REF!</v>
      </c>
      <c r="X12" s="37" t="e">
        <f>#REF!</f>
        <v>#REF!</v>
      </c>
      <c r="Y12" s="37" t="e">
        <f>#REF!</f>
        <v>#REF!</v>
      </c>
      <c r="Z12" s="37" t="e">
        <f>#REF!</f>
        <v>#REF!</v>
      </c>
      <c r="AA12" s="38" t="e">
        <f t="shared" si="1"/>
        <v>#REF!</v>
      </c>
      <c r="AB12" s="38" t="e">
        <f t="shared" si="2"/>
        <v>#REF!</v>
      </c>
      <c r="AC12" s="38" t="e">
        <f t="shared" si="3"/>
        <v>#REF!</v>
      </c>
      <c r="AD12" s="45" t="e">
        <f>#REF!</f>
        <v>#REF!</v>
      </c>
      <c r="AE12" s="46" t="e">
        <f t="shared" si="0"/>
        <v>#REF!</v>
      </c>
    </row>
    <row r="13" spans="1:31" x14ac:dyDescent="0.2">
      <c r="A13" s="68"/>
      <c r="B13" s="35" t="s">
        <v>81</v>
      </c>
      <c r="C13" s="37" t="e">
        <f>#REF!</f>
        <v>#REF!</v>
      </c>
      <c r="D13" s="37" t="e">
        <f>#REF!</f>
        <v>#REF!</v>
      </c>
      <c r="E13" s="37" t="e">
        <f>#REF!</f>
        <v>#REF!</v>
      </c>
      <c r="F13" s="37" t="e">
        <f>#REF!</f>
        <v>#REF!</v>
      </c>
      <c r="G13" s="37" t="e">
        <f>#REF!</f>
        <v>#REF!</v>
      </c>
      <c r="H13" s="37" t="e">
        <f>#REF!</f>
        <v>#REF!</v>
      </c>
      <c r="I13" s="37" t="e">
        <f>#REF!</f>
        <v>#REF!</v>
      </c>
      <c r="J13" s="37" t="e">
        <f>#REF!</f>
        <v>#REF!</v>
      </c>
      <c r="K13" s="37" t="e">
        <f>#REF!</f>
        <v>#REF!</v>
      </c>
      <c r="L13" s="37" t="e">
        <f>#REF!</f>
        <v>#REF!</v>
      </c>
      <c r="M13" s="37" t="e">
        <f>#REF!</f>
        <v>#REF!</v>
      </c>
      <c r="N13" s="37" t="e">
        <f>#REF!</f>
        <v>#REF!</v>
      </c>
      <c r="O13" s="37" t="e">
        <f>#REF!</f>
        <v>#REF!</v>
      </c>
      <c r="P13" s="37" t="e">
        <f>#REF!</f>
        <v>#REF!</v>
      </c>
      <c r="Q13" s="37" t="e">
        <f>#REF!</f>
        <v>#REF!</v>
      </c>
      <c r="R13" s="37" t="e">
        <f>#REF!</f>
        <v>#REF!</v>
      </c>
      <c r="S13" s="37" t="e">
        <f>#REF!</f>
        <v>#REF!</v>
      </c>
      <c r="T13" s="37" t="e">
        <f>#REF!</f>
        <v>#REF!</v>
      </c>
      <c r="U13" s="37" t="e">
        <f>#REF!</f>
        <v>#REF!</v>
      </c>
      <c r="V13" s="37" t="e">
        <f>#REF!</f>
        <v>#REF!</v>
      </c>
      <c r="W13" s="37" t="e">
        <f>#REF!</f>
        <v>#REF!</v>
      </c>
      <c r="X13" s="37" t="e">
        <f>#REF!</f>
        <v>#REF!</v>
      </c>
      <c r="Y13" s="37" t="e">
        <f>#REF!</f>
        <v>#REF!</v>
      </c>
      <c r="Z13" s="37" t="e">
        <f>#REF!</f>
        <v>#REF!</v>
      </c>
      <c r="AA13" s="38" t="e">
        <f t="shared" si="1"/>
        <v>#REF!</v>
      </c>
      <c r="AB13" s="38" t="e">
        <f t="shared" si="2"/>
        <v>#REF!</v>
      </c>
      <c r="AC13" s="38" t="e">
        <f t="shared" si="3"/>
        <v>#REF!</v>
      </c>
      <c r="AD13" s="45" t="e">
        <f>#REF!</f>
        <v>#REF!</v>
      </c>
      <c r="AE13" s="46" t="e">
        <f t="shared" si="0"/>
        <v>#REF!</v>
      </c>
    </row>
    <row r="14" spans="1:31" x14ac:dyDescent="0.2">
      <c r="A14" s="68" t="s">
        <v>161</v>
      </c>
      <c r="B14" s="35" t="s">
        <v>73</v>
      </c>
      <c r="C14" s="37"/>
      <c r="D14" s="37"/>
      <c r="E14" s="37"/>
      <c r="F14" s="37"/>
      <c r="G14" s="37"/>
      <c r="H14" s="37"/>
      <c r="I14" s="37"/>
      <c r="J14" s="37"/>
      <c r="K14" s="37"/>
      <c r="L14" s="37"/>
      <c r="M14" s="37"/>
      <c r="N14" s="37"/>
      <c r="O14" s="37"/>
      <c r="P14" s="37"/>
      <c r="Q14" s="37"/>
      <c r="R14" s="37"/>
      <c r="S14" s="37"/>
      <c r="T14" s="37"/>
      <c r="U14" s="37"/>
      <c r="V14" s="37"/>
      <c r="W14" s="37"/>
      <c r="X14" s="37"/>
      <c r="Y14" s="37"/>
      <c r="Z14" s="37"/>
      <c r="AA14" s="38">
        <f t="shared" si="1"/>
        <v>0</v>
      </c>
      <c r="AB14" s="38">
        <f t="shared" si="2"/>
        <v>0</v>
      </c>
      <c r="AC14" s="38">
        <f t="shared" ref="AC14:AC33" si="4">SUM(C14:Z14)</f>
        <v>0</v>
      </c>
      <c r="AD14" s="45"/>
      <c r="AE14" s="46">
        <f t="shared" si="0"/>
        <v>0</v>
      </c>
    </row>
    <row r="15" spans="1:31" x14ac:dyDescent="0.2">
      <c r="A15" s="68"/>
      <c r="B15" s="35" t="s">
        <v>75</v>
      </c>
      <c r="C15" s="37"/>
      <c r="D15" s="37"/>
      <c r="E15" s="37"/>
      <c r="F15" s="37"/>
      <c r="G15" s="37"/>
      <c r="H15" s="37"/>
      <c r="I15" s="37"/>
      <c r="J15" s="37"/>
      <c r="K15" s="37"/>
      <c r="L15" s="37"/>
      <c r="M15" s="37"/>
      <c r="N15" s="37"/>
      <c r="O15" s="37"/>
      <c r="P15" s="37"/>
      <c r="Q15" s="37"/>
      <c r="R15" s="37"/>
      <c r="S15" s="37"/>
      <c r="T15" s="37"/>
      <c r="U15" s="37"/>
      <c r="V15" s="37"/>
      <c r="W15" s="37"/>
      <c r="X15" s="37"/>
      <c r="Y15" s="37"/>
      <c r="Z15" s="37"/>
      <c r="AA15" s="38">
        <f t="shared" si="1"/>
        <v>0</v>
      </c>
      <c r="AB15" s="38">
        <f t="shared" si="2"/>
        <v>0</v>
      </c>
      <c r="AC15" s="38">
        <f t="shared" si="4"/>
        <v>0</v>
      </c>
      <c r="AD15" s="45"/>
      <c r="AE15" s="46">
        <f t="shared" si="0"/>
        <v>0</v>
      </c>
    </row>
    <row r="16" spans="1:31" x14ac:dyDescent="0.2">
      <c r="A16" s="68"/>
      <c r="B16" s="35" t="s">
        <v>77</v>
      </c>
      <c r="C16" s="37"/>
      <c r="D16" s="37"/>
      <c r="E16" s="37"/>
      <c r="F16" s="37"/>
      <c r="G16" s="37"/>
      <c r="H16" s="37"/>
      <c r="I16" s="37"/>
      <c r="J16" s="37"/>
      <c r="K16" s="37"/>
      <c r="L16" s="37"/>
      <c r="M16" s="37"/>
      <c r="N16" s="37"/>
      <c r="O16" s="37"/>
      <c r="P16" s="37"/>
      <c r="Q16" s="37"/>
      <c r="R16" s="37"/>
      <c r="S16" s="37"/>
      <c r="T16" s="37"/>
      <c r="U16" s="37"/>
      <c r="V16" s="37"/>
      <c r="W16" s="37"/>
      <c r="X16" s="37"/>
      <c r="Y16" s="37"/>
      <c r="Z16" s="37"/>
      <c r="AA16" s="38">
        <f t="shared" si="1"/>
        <v>0</v>
      </c>
      <c r="AB16" s="38">
        <f t="shared" si="2"/>
        <v>0</v>
      </c>
      <c r="AC16" s="38">
        <f t="shared" si="4"/>
        <v>0</v>
      </c>
      <c r="AD16" s="45"/>
      <c r="AE16" s="46">
        <f t="shared" si="0"/>
        <v>0</v>
      </c>
    </row>
    <row r="17" spans="1:31" x14ac:dyDescent="0.2">
      <c r="A17" s="68"/>
      <c r="B17" s="35" t="s">
        <v>79</v>
      </c>
      <c r="C17" s="37"/>
      <c r="D17" s="37"/>
      <c r="E17" s="37"/>
      <c r="F17" s="37"/>
      <c r="G17" s="37"/>
      <c r="H17" s="37"/>
      <c r="I17" s="37"/>
      <c r="J17" s="37"/>
      <c r="K17" s="37"/>
      <c r="L17" s="37"/>
      <c r="M17" s="37"/>
      <c r="N17" s="37"/>
      <c r="O17" s="37"/>
      <c r="P17" s="37"/>
      <c r="Q17" s="37"/>
      <c r="R17" s="37"/>
      <c r="S17" s="37"/>
      <c r="T17" s="37"/>
      <c r="U17" s="37"/>
      <c r="V17" s="37"/>
      <c r="W17" s="37"/>
      <c r="X17" s="37"/>
      <c r="Y17" s="37"/>
      <c r="Z17" s="37"/>
      <c r="AA17" s="38">
        <f t="shared" si="1"/>
        <v>0</v>
      </c>
      <c r="AB17" s="38">
        <f t="shared" si="2"/>
        <v>0</v>
      </c>
      <c r="AC17" s="38">
        <f t="shared" si="4"/>
        <v>0</v>
      </c>
      <c r="AD17" s="45"/>
      <c r="AE17" s="46">
        <f t="shared" si="0"/>
        <v>0</v>
      </c>
    </row>
    <row r="18" spans="1:31" x14ac:dyDescent="0.2">
      <c r="A18" s="68"/>
      <c r="B18" s="35" t="s">
        <v>81</v>
      </c>
      <c r="C18" s="37"/>
      <c r="D18" s="37"/>
      <c r="E18" s="37"/>
      <c r="F18" s="37"/>
      <c r="G18" s="37"/>
      <c r="H18" s="37"/>
      <c r="I18" s="37"/>
      <c r="J18" s="37"/>
      <c r="K18" s="37"/>
      <c r="L18" s="37"/>
      <c r="M18" s="37"/>
      <c r="N18" s="37"/>
      <c r="O18" s="37"/>
      <c r="P18" s="37"/>
      <c r="Q18" s="37"/>
      <c r="R18" s="37"/>
      <c r="S18" s="37"/>
      <c r="T18" s="37"/>
      <c r="U18" s="37"/>
      <c r="V18" s="37"/>
      <c r="W18" s="37"/>
      <c r="X18" s="37"/>
      <c r="Y18" s="37"/>
      <c r="Z18" s="37"/>
      <c r="AA18" s="38">
        <f t="shared" si="1"/>
        <v>0</v>
      </c>
      <c r="AB18" s="38">
        <f t="shared" si="2"/>
        <v>0</v>
      </c>
      <c r="AC18" s="38">
        <f t="shared" si="4"/>
        <v>0</v>
      </c>
      <c r="AD18" s="45"/>
      <c r="AE18" s="46">
        <f t="shared" si="0"/>
        <v>0</v>
      </c>
    </row>
    <row r="19" spans="1:31" x14ac:dyDescent="0.2">
      <c r="A19" s="68" t="s">
        <v>162</v>
      </c>
      <c r="B19" s="35" t="s">
        <v>73</v>
      </c>
      <c r="C19" s="37"/>
      <c r="D19" s="37"/>
      <c r="E19" s="37"/>
      <c r="F19" s="37"/>
      <c r="G19" s="37"/>
      <c r="H19" s="37"/>
      <c r="I19" s="37"/>
      <c r="J19" s="37"/>
      <c r="K19" s="37"/>
      <c r="L19" s="37"/>
      <c r="M19" s="37"/>
      <c r="N19" s="37"/>
      <c r="O19" s="37"/>
      <c r="P19" s="37"/>
      <c r="Q19" s="37"/>
      <c r="R19" s="37"/>
      <c r="S19" s="37"/>
      <c r="T19" s="37"/>
      <c r="U19" s="37"/>
      <c r="V19" s="37"/>
      <c r="W19" s="37"/>
      <c r="X19" s="37"/>
      <c r="Y19" s="37"/>
      <c r="Z19" s="37"/>
      <c r="AA19" s="38">
        <f t="shared" si="1"/>
        <v>0</v>
      </c>
      <c r="AB19" s="38">
        <f t="shared" si="2"/>
        <v>0</v>
      </c>
      <c r="AC19" s="38">
        <f t="shared" si="4"/>
        <v>0</v>
      </c>
      <c r="AD19" s="45"/>
      <c r="AE19" s="46">
        <f t="shared" si="0"/>
        <v>0</v>
      </c>
    </row>
    <row r="20" spans="1:31" x14ac:dyDescent="0.2">
      <c r="A20" s="68"/>
      <c r="B20" s="35" t="s">
        <v>75</v>
      </c>
      <c r="C20" s="37"/>
      <c r="D20" s="37"/>
      <c r="E20" s="37"/>
      <c r="F20" s="37"/>
      <c r="G20" s="37"/>
      <c r="H20" s="37"/>
      <c r="I20" s="37"/>
      <c r="J20" s="37"/>
      <c r="K20" s="37"/>
      <c r="L20" s="37"/>
      <c r="M20" s="37"/>
      <c r="N20" s="37"/>
      <c r="O20" s="37"/>
      <c r="P20" s="37"/>
      <c r="Q20" s="37"/>
      <c r="R20" s="37"/>
      <c r="S20" s="37"/>
      <c r="T20" s="37"/>
      <c r="U20" s="37"/>
      <c r="V20" s="37"/>
      <c r="W20" s="37"/>
      <c r="X20" s="37"/>
      <c r="Y20" s="37"/>
      <c r="Z20" s="37"/>
      <c r="AA20" s="38">
        <f t="shared" si="1"/>
        <v>0</v>
      </c>
      <c r="AB20" s="38">
        <f t="shared" si="2"/>
        <v>0</v>
      </c>
      <c r="AC20" s="38">
        <f t="shared" si="4"/>
        <v>0</v>
      </c>
      <c r="AD20" s="45"/>
      <c r="AE20" s="46">
        <f t="shared" si="0"/>
        <v>0</v>
      </c>
    </row>
    <row r="21" spans="1:31" x14ac:dyDescent="0.2">
      <c r="A21" s="68"/>
      <c r="B21" s="35" t="s">
        <v>77</v>
      </c>
      <c r="C21" s="37"/>
      <c r="D21" s="37"/>
      <c r="E21" s="37"/>
      <c r="F21" s="37"/>
      <c r="G21" s="37"/>
      <c r="H21" s="37"/>
      <c r="I21" s="37"/>
      <c r="J21" s="37"/>
      <c r="K21" s="37"/>
      <c r="L21" s="37"/>
      <c r="M21" s="37"/>
      <c r="N21" s="37"/>
      <c r="O21" s="37"/>
      <c r="P21" s="37"/>
      <c r="Q21" s="37"/>
      <c r="R21" s="37"/>
      <c r="S21" s="37"/>
      <c r="T21" s="37"/>
      <c r="U21" s="37"/>
      <c r="V21" s="37"/>
      <c r="W21" s="37"/>
      <c r="X21" s="37"/>
      <c r="Y21" s="37"/>
      <c r="Z21" s="37"/>
      <c r="AA21" s="38">
        <f t="shared" si="1"/>
        <v>0</v>
      </c>
      <c r="AB21" s="38">
        <f t="shared" si="2"/>
        <v>0</v>
      </c>
      <c r="AC21" s="38">
        <f t="shared" si="4"/>
        <v>0</v>
      </c>
      <c r="AD21" s="45"/>
      <c r="AE21" s="46">
        <f t="shared" si="0"/>
        <v>0</v>
      </c>
    </row>
    <row r="22" spans="1:31" x14ac:dyDescent="0.2">
      <c r="A22" s="68"/>
      <c r="B22" s="35" t="s">
        <v>79</v>
      </c>
      <c r="C22" s="37"/>
      <c r="D22" s="37"/>
      <c r="E22" s="37"/>
      <c r="F22" s="37"/>
      <c r="G22" s="37"/>
      <c r="H22" s="37"/>
      <c r="I22" s="37"/>
      <c r="J22" s="37"/>
      <c r="K22" s="37"/>
      <c r="L22" s="37"/>
      <c r="M22" s="37"/>
      <c r="N22" s="37"/>
      <c r="O22" s="37"/>
      <c r="P22" s="37"/>
      <c r="Q22" s="37"/>
      <c r="R22" s="37"/>
      <c r="S22" s="37"/>
      <c r="T22" s="37"/>
      <c r="U22" s="37"/>
      <c r="V22" s="37"/>
      <c r="W22" s="37"/>
      <c r="X22" s="37"/>
      <c r="Y22" s="37"/>
      <c r="Z22" s="37"/>
      <c r="AA22" s="38">
        <f t="shared" si="1"/>
        <v>0</v>
      </c>
      <c r="AB22" s="38">
        <f t="shared" si="2"/>
        <v>0</v>
      </c>
      <c r="AC22" s="38">
        <f t="shared" si="4"/>
        <v>0</v>
      </c>
      <c r="AD22" s="45"/>
      <c r="AE22" s="46">
        <f t="shared" si="0"/>
        <v>0</v>
      </c>
    </row>
    <row r="23" spans="1:31" x14ac:dyDescent="0.2">
      <c r="A23" s="68"/>
      <c r="B23" s="35" t="s">
        <v>81</v>
      </c>
      <c r="C23" s="37"/>
      <c r="D23" s="37"/>
      <c r="E23" s="37"/>
      <c r="F23" s="37"/>
      <c r="G23" s="37"/>
      <c r="H23" s="37"/>
      <c r="I23" s="37"/>
      <c r="J23" s="37"/>
      <c r="K23" s="37"/>
      <c r="L23" s="37"/>
      <c r="M23" s="37"/>
      <c r="N23" s="37"/>
      <c r="O23" s="37"/>
      <c r="P23" s="37"/>
      <c r="Q23" s="37"/>
      <c r="R23" s="37"/>
      <c r="S23" s="37"/>
      <c r="T23" s="37"/>
      <c r="U23" s="37"/>
      <c r="V23" s="37"/>
      <c r="W23" s="37"/>
      <c r="X23" s="37"/>
      <c r="Y23" s="37"/>
      <c r="Z23" s="37"/>
      <c r="AA23" s="38">
        <f t="shared" si="1"/>
        <v>0</v>
      </c>
      <c r="AB23" s="38">
        <f t="shared" si="2"/>
        <v>0</v>
      </c>
      <c r="AC23" s="38">
        <f t="shared" si="4"/>
        <v>0</v>
      </c>
      <c r="AD23" s="45"/>
      <c r="AE23" s="46">
        <f t="shared" si="0"/>
        <v>0</v>
      </c>
    </row>
    <row r="24" spans="1:31" x14ac:dyDescent="0.2">
      <c r="A24" s="68" t="s">
        <v>163</v>
      </c>
      <c r="B24" s="35" t="s">
        <v>73</v>
      </c>
      <c r="C24" s="37"/>
      <c r="D24" s="37"/>
      <c r="E24" s="37"/>
      <c r="F24" s="37"/>
      <c r="G24" s="37"/>
      <c r="H24" s="37"/>
      <c r="I24" s="37"/>
      <c r="J24" s="37"/>
      <c r="K24" s="37"/>
      <c r="L24" s="37"/>
      <c r="M24" s="37"/>
      <c r="N24" s="37"/>
      <c r="O24" s="37"/>
      <c r="P24" s="37"/>
      <c r="Q24" s="37"/>
      <c r="R24" s="37"/>
      <c r="S24" s="37"/>
      <c r="T24" s="37"/>
      <c r="U24" s="37"/>
      <c r="V24" s="37"/>
      <c r="W24" s="37"/>
      <c r="X24" s="37"/>
      <c r="Y24" s="37"/>
      <c r="Z24" s="37"/>
      <c r="AA24" s="38">
        <f t="shared" si="1"/>
        <v>0</v>
      </c>
      <c r="AB24" s="38">
        <f t="shared" si="2"/>
        <v>0</v>
      </c>
      <c r="AC24" s="38">
        <f t="shared" si="4"/>
        <v>0</v>
      </c>
      <c r="AD24" s="45"/>
      <c r="AE24" s="46">
        <f t="shared" si="0"/>
        <v>0</v>
      </c>
    </row>
    <row r="25" spans="1:31" x14ac:dyDescent="0.2">
      <c r="A25" s="68"/>
      <c r="B25" s="35" t="s">
        <v>75</v>
      </c>
      <c r="C25" s="37"/>
      <c r="D25" s="37"/>
      <c r="E25" s="37"/>
      <c r="F25" s="37"/>
      <c r="G25" s="37"/>
      <c r="H25" s="37"/>
      <c r="I25" s="37"/>
      <c r="J25" s="37"/>
      <c r="K25" s="37"/>
      <c r="L25" s="37"/>
      <c r="M25" s="37"/>
      <c r="N25" s="37"/>
      <c r="O25" s="37"/>
      <c r="P25" s="37"/>
      <c r="Q25" s="37"/>
      <c r="R25" s="37"/>
      <c r="S25" s="37"/>
      <c r="T25" s="37"/>
      <c r="U25" s="37"/>
      <c r="V25" s="37"/>
      <c r="W25" s="37"/>
      <c r="X25" s="37"/>
      <c r="Y25" s="37"/>
      <c r="Z25" s="37"/>
      <c r="AA25" s="38">
        <f t="shared" si="1"/>
        <v>0</v>
      </c>
      <c r="AB25" s="38">
        <f t="shared" si="2"/>
        <v>0</v>
      </c>
      <c r="AC25" s="38">
        <f t="shared" si="4"/>
        <v>0</v>
      </c>
      <c r="AD25" s="45"/>
      <c r="AE25" s="46">
        <f t="shared" si="0"/>
        <v>0</v>
      </c>
    </row>
    <row r="26" spans="1:31" x14ac:dyDescent="0.2">
      <c r="A26" s="68"/>
      <c r="B26" s="35" t="s">
        <v>77</v>
      </c>
      <c r="C26" s="37"/>
      <c r="D26" s="37"/>
      <c r="E26" s="37"/>
      <c r="F26" s="37"/>
      <c r="G26" s="37"/>
      <c r="H26" s="37"/>
      <c r="I26" s="37"/>
      <c r="J26" s="37"/>
      <c r="K26" s="37"/>
      <c r="L26" s="37"/>
      <c r="M26" s="37"/>
      <c r="N26" s="37"/>
      <c r="O26" s="37"/>
      <c r="P26" s="37"/>
      <c r="Q26" s="37"/>
      <c r="R26" s="37"/>
      <c r="S26" s="37"/>
      <c r="T26" s="37"/>
      <c r="U26" s="37"/>
      <c r="V26" s="37"/>
      <c r="W26" s="37"/>
      <c r="X26" s="37"/>
      <c r="Y26" s="37"/>
      <c r="Z26" s="37"/>
      <c r="AA26" s="38">
        <f t="shared" si="1"/>
        <v>0</v>
      </c>
      <c r="AB26" s="38">
        <f t="shared" si="2"/>
        <v>0</v>
      </c>
      <c r="AC26" s="38">
        <f t="shared" si="4"/>
        <v>0</v>
      </c>
      <c r="AD26" s="45"/>
      <c r="AE26" s="46">
        <f t="shared" si="0"/>
        <v>0</v>
      </c>
    </row>
    <row r="27" spans="1:31" x14ac:dyDescent="0.2">
      <c r="A27" s="68"/>
      <c r="B27" s="35" t="s">
        <v>79</v>
      </c>
      <c r="C27" s="37"/>
      <c r="D27" s="37"/>
      <c r="E27" s="37"/>
      <c r="F27" s="37"/>
      <c r="G27" s="37"/>
      <c r="H27" s="37"/>
      <c r="I27" s="37"/>
      <c r="J27" s="37"/>
      <c r="K27" s="37"/>
      <c r="L27" s="37"/>
      <c r="M27" s="37"/>
      <c r="N27" s="37"/>
      <c r="O27" s="37"/>
      <c r="P27" s="37"/>
      <c r="Q27" s="37"/>
      <c r="R27" s="37"/>
      <c r="S27" s="37"/>
      <c r="T27" s="37"/>
      <c r="U27" s="37"/>
      <c r="V27" s="37"/>
      <c r="W27" s="37"/>
      <c r="X27" s="37"/>
      <c r="Y27" s="37"/>
      <c r="Z27" s="37"/>
      <c r="AA27" s="38">
        <f t="shared" si="1"/>
        <v>0</v>
      </c>
      <c r="AB27" s="38">
        <f t="shared" si="2"/>
        <v>0</v>
      </c>
      <c r="AC27" s="38">
        <f t="shared" si="4"/>
        <v>0</v>
      </c>
      <c r="AD27" s="45"/>
      <c r="AE27" s="46">
        <f t="shared" si="0"/>
        <v>0</v>
      </c>
    </row>
    <row r="28" spans="1:31" x14ac:dyDescent="0.2">
      <c r="A28" s="68"/>
      <c r="B28" s="35" t="s">
        <v>81</v>
      </c>
      <c r="C28" s="37"/>
      <c r="D28" s="37"/>
      <c r="E28" s="37"/>
      <c r="F28" s="37"/>
      <c r="G28" s="37"/>
      <c r="H28" s="37"/>
      <c r="I28" s="37"/>
      <c r="J28" s="37"/>
      <c r="K28" s="37"/>
      <c r="L28" s="37"/>
      <c r="M28" s="37"/>
      <c r="N28" s="37"/>
      <c r="O28" s="37"/>
      <c r="P28" s="37"/>
      <c r="Q28" s="37"/>
      <c r="R28" s="37"/>
      <c r="S28" s="37"/>
      <c r="T28" s="37"/>
      <c r="U28" s="37"/>
      <c r="V28" s="37"/>
      <c r="W28" s="37"/>
      <c r="X28" s="37"/>
      <c r="Y28" s="37"/>
      <c r="Z28" s="37"/>
      <c r="AA28" s="38">
        <f t="shared" si="1"/>
        <v>0</v>
      </c>
      <c r="AB28" s="38">
        <f t="shared" si="2"/>
        <v>0</v>
      </c>
      <c r="AC28" s="38">
        <f t="shared" si="4"/>
        <v>0</v>
      </c>
      <c r="AD28" s="45"/>
      <c r="AE28" s="46">
        <f t="shared" si="0"/>
        <v>0</v>
      </c>
    </row>
    <row r="29" spans="1:31" x14ac:dyDescent="0.2">
      <c r="A29" s="68" t="s">
        <v>164</v>
      </c>
      <c r="B29" s="35" t="s">
        <v>73</v>
      </c>
      <c r="C29" s="37"/>
      <c r="D29" s="37"/>
      <c r="E29" s="37"/>
      <c r="F29" s="37"/>
      <c r="G29" s="37"/>
      <c r="H29" s="37"/>
      <c r="I29" s="37"/>
      <c r="J29" s="37"/>
      <c r="K29" s="37"/>
      <c r="L29" s="37"/>
      <c r="M29" s="37"/>
      <c r="N29" s="37"/>
      <c r="O29" s="37"/>
      <c r="P29" s="37"/>
      <c r="Q29" s="37"/>
      <c r="R29" s="37"/>
      <c r="S29" s="37"/>
      <c r="T29" s="37"/>
      <c r="U29" s="37"/>
      <c r="V29" s="37"/>
      <c r="W29" s="37"/>
      <c r="X29" s="37"/>
      <c r="Y29" s="37"/>
      <c r="Z29" s="37"/>
      <c r="AA29" s="38">
        <f t="shared" si="1"/>
        <v>0</v>
      </c>
      <c r="AB29" s="38">
        <f t="shared" si="2"/>
        <v>0</v>
      </c>
      <c r="AC29" s="38">
        <f t="shared" si="4"/>
        <v>0</v>
      </c>
      <c r="AD29" s="45"/>
      <c r="AE29" s="46">
        <f t="shared" si="0"/>
        <v>0</v>
      </c>
    </row>
    <row r="30" spans="1:31" x14ac:dyDescent="0.2">
      <c r="A30" s="68"/>
      <c r="B30" s="35" t="s">
        <v>75</v>
      </c>
      <c r="C30" s="37"/>
      <c r="D30" s="37"/>
      <c r="E30" s="37"/>
      <c r="F30" s="37"/>
      <c r="G30" s="37"/>
      <c r="H30" s="37"/>
      <c r="I30" s="37"/>
      <c r="J30" s="37"/>
      <c r="K30" s="37"/>
      <c r="L30" s="37"/>
      <c r="M30" s="37"/>
      <c r="N30" s="37"/>
      <c r="O30" s="37"/>
      <c r="P30" s="37"/>
      <c r="Q30" s="37"/>
      <c r="R30" s="37"/>
      <c r="S30" s="37"/>
      <c r="T30" s="37"/>
      <c r="U30" s="37"/>
      <c r="V30" s="37"/>
      <c r="W30" s="37"/>
      <c r="X30" s="37"/>
      <c r="Y30" s="37"/>
      <c r="Z30" s="37"/>
      <c r="AA30" s="38">
        <f t="shared" si="1"/>
        <v>0</v>
      </c>
      <c r="AB30" s="38">
        <f t="shared" si="2"/>
        <v>0</v>
      </c>
      <c r="AC30" s="38">
        <f t="shared" si="4"/>
        <v>0</v>
      </c>
      <c r="AD30" s="45"/>
      <c r="AE30" s="46">
        <f t="shared" si="0"/>
        <v>0</v>
      </c>
    </row>
    <row r="31" spans="1:31" x14ac:dyDescent="0.2">
      <c r="A31" s="68"/>
      <c r="B31" s="35" t="s">
        <v>77</v>
      </c>
      <c r="C31" s="37"/>
      <c r="D31" s="37"/>
      <c r="E31" s="37"/>
      <c r="F31" s="37"/>
      <c r="G31" s="37"/>
      <c r="H31" s="37"/>
      <c r="I31" s="37"/>
      <c r="J31" s="37"/>
      <c r="K31" s="37"/>
      <c r="L31" s="37"/>
      <c r="M31" s="37"/>
      <c r="N31" s="37"/>
      <c r="O31" s="37"/>
      <c r="P31" s="37"/>
      <c r="Q31" s="37"/>
      <c r="R31" s="37"/>
      <c r="S31" s="37"/>
      <c r="T31" s="37"/>
      <c r="U31" s="37"/>
      <c r="V31" s="37"/>
      <c r="W31" s="37"/>
      <c r="X31" s="37"/>
      <c r="Y31" s="37"/>
      <c r="Z31" s="37"/>
      <c r="AA31" s="38">
        <f t="shared" si="1"/>
        <v>0</v>
      </c>
      <c r="AB31" s="38">
        <f t="shared" si="2"/>
        <v>0</v>
      </c>
      <c r="AC31" s="38">
        <f t="shared" si="4"/>
        <v>0</v>
      </c>
      <c r="AD31" s="45"/>
      <c r="AE31" s="46">
        <f t="shared" si="0"/>
        <v>0</v>
      </c>
    </row>
    <row r="32" spans="1:31" x14ac:dyDescent="0.2">
      <c r="A32" s="68"/>
      <c r="B32" s="35" t="s">
        <v>79</v>
      </c>
      <c r="C32" s="37"/>
      <c r="D32" s="37"/>
      <c r="E32" s="37"/>
      <c r="F32" s="37"/>
      <c r="G32" s="37"/>
      <c r="H32" s="37"/>
      <c r="I32" s="37"/>
      <c r="J32" s="37"/>
      <c r="K32" s="37"/>
      <c r="L32" s="37"/>
      <c r="M32" s="37"/>
      <c r="N32" s="37"/>
      <c r="O32" s="37"/>
      <c r="P32" s="37"/>
      <c r="Q32" s="37"/>
      <c r="R32" s="37"/>
      <c r="S32" s="37"/>
      <c r="T32" s="37"/>
      <c r="U32" s="37"/>
      <c r="V32" s="37"/>
      <c r="W32" s="37"/>
      <c r="X32" s="37"/>
      <c r="Y32" s="37"/>
      <c r="Z32" s="37"/>
      <c r="AA32" s="38">
        <f t="shared" si="1"/>
        <v>0</v>
      </c>
      <c r="AB32" s="38">
        <f t="shared" si="2"/>
        <v>0</v>
      </c>
      <c r="AC32" s="38">
        <f t="shared" si="4"/>
        <v>0</v>
      </c>
      <c r="AD32" s="45"/>
      <c r="AE32" s="46">
        <f t="shared" si="0"/>
        <v>0</v>
      </c>
    </row>
    <row r="33" spans="1:31" x14ac:dyDescent="0.2">
      <c r="A33" s="68"/>
      <c r="B33" s="35" t="s">
        <v>81</v>
      </c>
      <c r="C33" s="37"/>
      <c r="D33" s="37"/>
      <c r="E33" s="37"/>
      <c r="F33" s="37"/>
      <c r="G33" s="37"/>
      <c r="H33" s="37"/>
      <c r="I33" s="37"/>
      <c r="J33" s="37"/>
      <c r="K33" s="37"/>
      <c r="L33" s="37"/>
      <c r="M33" s="37"/>
      <c r="N33" s="37"/>
      <c r="O33" s="37"/>
      <c r="P33" s="37"/>
      <c r="Q33" s="37"/>
      <c r="R33" s="37"/>
      <c r="S33" s="37"/>
      <c r="T33" s="37"/>
      <c r="U33" s="37"/>
      <c r="V33" s="37"/>
      <c r="W33" s="37"/>
      <c r="X33" s="37"/>
      <c r="Y33" s="37"/>
      <c r="Z33" s="37"/>
      <c r="AA33" s="38">
        <f t="shared" si="1"/>
        <v>0</v>
      </c>
      <c r="AB33" s="38">
        <f t="shared" si="2"/>
        <v>0</v>
      </c>
      <c r="AC33" s="38">
        <f t="shared" si="4"/>
        <v>0</v>
      </c>
      <c r="AD33" s="45"/>
      <c r="AE33" s="46">
        <f t="shared" si="0"/>
        <v>0</v>
      </c>
    </row>
  </sheetData>
  <autoFilter ref="A8:AE8"/>
  <mergeCells count="31">
    <mergeCell ref="C1:AE1"/>
    <mergeCell ref="A1:A7"/>
    <mergeCell ref="B1:B6"/>
    <mergeCell ref="AB2:AB6"/>
    <mergeCell ref="AA2:AA6"/>
    <mergeCell ref="AE2:AE6"/>
    <mergeCell ref="S5:T5"/>
    <mergeCell ref="U5:V5"/>
    <mergeCell ref="W5:X5"/>
    <mergeCell ref="Y5:Z5"/>
    <mergeCell ref="AD3:AD6"/>
    <mergeCell ref="AC2:AC6"/>
    <mergeCell ref="C4:D5"/>
    <mergeCell ref="E4:F5"/>
    <mergeCell ref="G4:H5"/>
    <mergeCell ref="I4:J5"/>
    <mergeCell ref="A24:A28"/>
    <mergeCell ref="A29:A33"/>
    <mergeCell ref="S4:V4"/>
    <mergeCell ref="O5:P5"/>
    <mergeCell ref="Q5:R5"/>
    <mergeCell ref="K4:L5"/>
    <mergeCell ref="M4:N5"/>
    <mergeCell ref="O4:R4"/>
    <mergeCell ref="A9:A13"/>
    <mergeCell ref="C2:Z2"/>
    <mergeCell ref="C3:L3"/>
    <mergeCell ref="M3:Z3"/>
    <mergeCell ref="A14:A18"/>
    <mergeCell ref="A19:A23"/>
    <mergeCell ref="W4:Z4"/>
  </mergeCells>
  <phoneticPr fontId="2"/>
  <printOptions horizontalCentered="1"/>
  <pageMargins left="0.51181102362204722" right="0.51181102362204722" top="0.55118110236220474" bottom="0.74803149606299213" header="0.31496062992125984" footer="0.31496062992125984"/>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2:H32"/>
  <sheetViews>
    <sheetView view="pageBreakPreview" zoomScale="90" zoomScaleNormal="100" zoomScaleSheetLayoutView="90" workbookViewId="0">
      <selection activeCell="C8" sqref="C8"/>
    </sheetView>
  </sheetViews>
  <sheetFormatPr defaultColWidth="8.88671875" defaultRowHeight="12.2" x14ac:dyDescent="0.2"/>
  <cols>
    <col min="1" max="1" width="10.6640625" style="30" customWidth="1"/>
    <col min="2" max="2" width="11.33203125" style="30" customWidth="1"/>
    <col min="3" max="3" width="14.44140625" style="30" customWidth="1"/>
    <col min="4" max="4" width="14.33203125" style="30" customWidth="1"/>
    <col min="5" max="5" width="13.33203125" style="30" customWidth="1"/>
    <col min="6" max="7" width="20" style="30" customWidth="1"/>
    <col min="8" max="8" width="11.33203125" style="30" customWidth="1"/>
    <col min="9" max="10" width="12.109375" style="30" customWidth="1"/>
    <col min="11" max="16384" width="8.88671875" style="30"/>
  </cols>
  <sheetData>
    <row r="2" spans="1:6" ht="24.4" x14ac:dyDescent="0.2">
      <c r="A2" s="31" t="s">
        <v>96</v>
      </c>
      <c r="B2" s="30" t="s">
        <v>107</v>
      </c>
      <c r="C2" s="30" t="s">
        <v>157</v>
      </c>
      <c r="D2" s="30" t="s">
        <v>158</v>
      </c>
      <c r="E2" s="30" t="s">
        <v>159</v>
      </c>
    </row>
    <row r="3" spans="1:6" x14ac:dyDescent="0.2">
      <c r="A3" s="32" t="s">
        <v>72</v>
      </c>
      <c r="B3" s="44">
        <v>0</v>
      </c>
      <c r="C3" s="44">
        <v>0</v>
      </c>
      <c r="D3" s="44">
        <v>0</v>
      </c>
      <c r="E3" s="44">
        <v>0</v>
      </c>
    </row>
    <row r="4" spans="1:6" x14ac:dyDescent="0.2">
      <c r="A4" s="32" t="s">
        <v>74</v>
      </c>
      <c r="B4" s="44">
        <v>0</v>
      </c>
      <c r="C4" s="44">
        <v>0</v>
      </c>
      <c r="D4" s="44">
        <v>0</v>
      </c>
      <c r="E4" s="44">
        <v>0</v>
      </c>
    </row>
    <row r="5" spans="1:6" x14ac:dyDescent="0.2">
      <c r="A5" s="32" t="s">
        <v>76</v>
      </c>
      <c r="B5" s="44">
        <v>0</v>
      </c>
      <c r="C5" s="44">
        <v>0</v>
      </c>
      <c r="D5" s="44">
        <v>0</v>
      </c>
      <c r="E5" s="44">
        <v>0</v>
      </c>
    </row>
    <row r="6" spans="1:6" x14ac:dyDescent="0.2">
      <c r="A6" s="32" t="s">
        <v>78</v>
      </c>
      <c r="B6" s="44">
        <v>0</v>
      </c>
      <c r="C6" s="44">
        <v>0</v>
      </c>
      <c r="D6" s="44">
        <v>0</v>
      </c>
      <c r="E6" s="44">
        <v>0</v>
      </c>
    </row>
    <row r="7" spans="1:6" x14ac:dyDescent="0.2">
      <c r="A7" s="32" t="s">
        <v>80</v>
      </c>
      <c r="B7" s="44">
        <v>0</v>
      </c>
      <c r="C7" s="44">
        <v>0</v>
      </c>
      <c r="D7" s="44">
        <v>0</v>
      </c>
      <c r="E7" s="44">
        <v>0</v>
      </c>
    </row>
    <row r="8" spans="1:6" x14ac:dyDescent="0.2">
      <c r="A8" s="32" t="s">
        <v>87</v>
      </c>
      <c r="B8" s="44">
        <v>0</v>
      </c>
      <c r="C8" s="44">
        <v>0</v>
      </c>
      <c r="D8" s="44">
        <v>0</v>
      </c>
      <c r="E8" s="44">
        <v>0</v>
      </c>
    </row>
    <row r="10" spans="1:6" ht="24.4" x14ac:dyDescent="0.2">
      <c r="A10" s="31" t="s">
        <v>96</v>
      </c>
      <c r="B10" s="30" t="s">
        <v>137</v>
      </c>
      <c r="C10" s="30" t="s">
        <v>138</v>
      </c>
      <c r="D10" s="30" t="s">
        <v>139</v>
      </c>
      <c r="E10" s="30" t="s">
        <v>140</v>
      </c>
      <c r="F10" s="30" t="s">
        <v>141</v>
      </c>
    </row>
    <row r="11" spans="1:6" x14ac:dyDescent="0.2">
      <c r="A11" s="32" t="s">
        <v>72</v>
      </c>
      <c r="B11" s="33">
        <v>0</v>
      </c>
      <c r="C11" s="33">
        <v>0</v>
      </c>
      <c r="D11" s="33">
        <v>0</v>
      </c>
      <c r="E11" s="33">
        <v>0</v>
      </c>
      <c r="F11" s="33">
        <v>0</v>
      </c>
    </row>
    <row r="12" spans="1:6" x14ac:dyDescent="0.2">
      <c r="A12" s="32" t="s">
        <v>74</v>
      </c>
      <c r="B12" s="33">
        <v>0</v>
      </c>
      <c r="C12" s="33">
        <v>0</v>
      </c>
      <c r="D12" s="33">
        <v>0</v>
      </c>
      <c r="E12" s="33">
        <v>0</v>
      </c>
      <c r="F12" s="33">
        <v>0</v>
      </c>
    </row>
    <row r="13" spans="1:6" x14ac:dyDescent="0.2">
      <c r="A13" s="32" t="s">
        <v>76</v>
      </c>
      <c r="B13" s="33">
        <v>0</v>
      </c>
      <c r="C13" s="33">
        <v>0</v>
      </c>
      <c r="D13" s="33">
        <v>0</v>
      </c>
      <c r="E13" s="33">
        <v>0</v>
      </c>
      <c r="F13" s="33">
        <v>0</v>
      </c>
    </row>
    <row r="14" spans="1:6" x14ac:dyDescent="0.2">
      <c r="A14" s="32" t="s">
        <v>78</v>
      </c>
      <c r="B14" s="33">
        <v>0</v>
      </c>
      <c r="C14" s="33">
        <v>0</v>
      </c>
      <c r="D14" s="33">
        <v>0</v>
      </c>
      <c r="E14" s="33">
        <v>0</v>
      </c>
      <c r="F14" s="33">
        <v>0</v>
      </c>
    </row>
    <row r="15" spans="1:6" x14ac:dyDescent="0.2">
      <c r="A15" s="32" t="s">
        <v>80</v>
      </c>
      <c r="B15" s="33">
        <v>0</v>
      </c>
      <c r="C15" s="33">
        <v>0</v>
      </c>
      <c r="D15" s="33">
        <v>0</v>
      </c>
      <c r="E15" s="33">
        <v>0</v>
      </c>
      <c r="F15" s="33">
        <v>0</v>
      </c>
    </row>
    <row r="16" spans="1:6" x14ac:dyDescent="0.2">
      <c r="A16" s="32" t="s">
        <v>87</v>
      </c>
      <c r="B16" s="33">
        <v>0</v>
      </c>
      <c r="C16" s="33">
        <v>0</v>
      </c>
      <c r="D16" s="33">
        <v>0</v>
      </c>
      <c r="E16" s="33">
        <v>0</v>
      </c>
      <c r="F16" s="33">
        <v>0</v>
      </c>
    </row>
    <row r="18" spans="1:8" ht="24.4" x14ac:dyDescent="0.2">
      <c r="A18" s="31" t="s">
        <v>96</v>
      </c>
      <c r="B18" s="30" t="s">
        <v>144</v>
      </c>
      <c r="C18"/>
      <c r="D18"/>
      <c r="E18"/>
      <c r="F18"/>
      <c r="G18"/>
      <c r="H18"/>
    </row>
    <row r="19" spans="1:8" x14ac:dyDescent="0.2">
      <c r="A19" s="32" t="s">
        <v>72</v>
      </c>
      <c r="B19" s="33">
        <v>0</v>
      </c>
      <c r="C19"/>
      <c r="D19"/>
      <c r="E19"/>
      <c r="F19"/>
      <c r="G19"/>
      <c r="H19"/>
    </row>
    <row r="20" spans="1:8" x14ac:dyDescent="0.2">
      <c r="A20" s="32" t="s">
        <v>74</v>
      </c>
      <c r="B20" s="33">
        <v>0</v>
      </c>
      <c r="C20"/>
      <c r="D20"/>
      <c r="E20"/>
      <c r="F20"/>
      <c r="G20"/>
      <c r="H20"/>
    </row>
    <row r="21" spans="1:8" x14ac:dyDescent="0.2">
      <c r="A21" s="32" t="s">
        <v>76</v>
      </c>
      <c r="B21" s="33">
        <v>0</v>
      </c>
      <c r="C21"/>
      <c r="D21"/>
      <c r="E21"/>
      <c r="F21"/>
      <c r="G21"/>
      <c r="H21"/>
    </row>
    <row r="22" spans="1:8" x14ac:dyDescent="0.2">
      <c r="A22" s="32" t="s">
        <v>78</v>
      </c>
      <c r="B22" s="33">
        <v>0</v>
      </c>
      <c r="C22"/>
      <c r="D22"/>
      <c r="E22"/>
      <c r="F22"/>
      <c r="G22"/>
      <c r="H22"/>
    </row>
    <row r="23" spans="1:8" x14ac:dyDescent="0.2">
      <c r="A23" s="32" t="s">
        <v>80</v>
      </c>
      <c r="B23" s="33">
        <v>0</v>
      </c>
      <c r="C23"/>
      <c r="D23"/>
      <c r="E23"/>
      <c r="F23"/>
      <c r="G23"/>
      <c r="H23"/>
    </row>
    <row r="24" spans="1:8" x14ac:dyDescent="0.2">
      <c r="A24" s="32" t="s">
        <v>87</v>
      </c>
      <c r="B24" s="33">
        <v>0</v>
      </c>
      <c r="C24"/>
      <c r="D24"/>
      <c r="E24"/>
      <c r="F24"/>
      <c r="G24"/>
      <c r="H24"/>
    </row>
    <row r="26" spans="1:8" ht="24.4" x14ac:dyDescent="0.2">
      <c r="A26" s="31" t="s">
        <v>96</v>
      </c>
      <c r="B26" s="30" t="s">
        <v>145</v>
      </c>
      <c r="C26" s="30" t="s">
        <v>146</v>
      </c>
      <c r="D26" s="30" t="s">
        <v>147</v>
      </c>
      <c r="E26" s="30" t="s">
        <v>148</v>
      </c>
      <c r="F26" s="30" t="s">
        <v>142</v>
      </c>
      <c r="G26" s="30" t="s">
        <v>143</v>
      </c>
    </row>
    <row r="27" spans="1:8" x14ac:dyDescent="0.2">
      <c r="A27" s="32" t="s">
        <v>72</v>
      </c>
      <c r="B27" s="33">
        <v>0</v>
      </c>
      <c r="C27" s="33">
        <v>0</v>
      </c>
      <c r="D27" s="33">
        <v>0</v>
      </c>
      <c r="E27" s="33">
        <v>0</v>
      </c>
      <c r="F27" s="33">
        <v>0</v>
      </c>
      <c r="G27" s="33">
        <v>0</v>
      </c>
    </row>
    <row r="28" spans="1:8" x14ac:dyDescent="0.2">
      <c r="A28" s="32" t="s">
        <v>74</v>
      </c>
      <c r="B28" s="33">
        <v>0</v>
      </c>
      <c r="C28" s="33">
        <v>0</v>
      </c>
      <c r="D28" s="33">
        <v>0</v>
      </c>
      <c r="E28" s="33">
        <v>0</v>
      </c>
      <c r="F28" s="33">
        <v>0</v>
      </c>
      <c r="G28" s="33">
        <v>0</v>
      </c>
    </row>
    <row r="29" spans="1:8" x14ac:dyDescent="0.2">
      <c r="A29" s="32" t="s">
        <v>76</v>
      </c>
      <c r="B29" s="33">
        <v>0</v>
      </c>
      <c r="C29" s="33">
        <v>0</v>
      </c>
      <c r="D29" s="33">
        <v>0</v>
      </c>
      <c r="E29" s="33">
        <v>0</v>
      </c>
      <c r="F29" s="33">
        <v>0</v>
      </c>
      <c r="G29" s="33">
        <v>0</v>
      </c>
    </row>
    <row r="30" spans="1:8" x14ac:dyDescent="0.2">
      <c r="A30" s="32" t="s">
        <v>78</v>
      </c>
      <c r="B30" s="33">
        <v>0</v>
      </c>
      <c r="C30" s="33">
        <v>0</v>
      </c>
      <c r="D30" s="33">
        <v>0</v>
      </c>
      <c r="E30" s="33">
        <v>0</v>
      </c>
      <c r="F30" s="33">
        <v>0</v>
      </c>
      <c r="G30" s="33">
        <v>0</v>
      </c>
    </row>
    <row r="31" spans="1:8" x14ac:dyDescent="0.2">
      <c r="A31" s="32" t="s">
        <v>80</v>
      </c>
      <c r="B31" s="33">
        <v>0</v>
      </c>
      <c r="C31" s="33">
        <v>0</v>
      </c>
      <c r="D31" s="33">
        <v>0</v>
      </c>
      <c r="E31" s="33">
        <v>0</v>
      </c>
      <c r="F31" s="33">
        <v>0</v>
      </c>
      <c r="G31" s="33">
        <v>0</v>
      </c>
    </row>
    <row r="32" spans="1:8" x14ac:dyDescent="0.2">
      <c r="A32" s="32" t="s">
        <v>87</v>
      </c>
      <c r="B32" s="33">
        <v>0</v>
      </c>
      <c r="C32" s="33">
        <v>0</v>
      </c>
      <c r="D32" s="33">
        <v>0</v>
      </c>
      <c r="E32" s="33">
        <v>0</v>
      </c>
      <c r="F32" s="33">
        <v>0</v>
      </c>
      <c r="G32" s="33">
        <v>0</v>
      </c>
    </row>
  </sheetData>
  <phoneticPr fontId="2"/>
  <pageMargins left="0.7" right="0.7" top="0.75" bottom="0.75" header="0.3" footer="0.3"/>
  <pageSetup paperSize="9"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評価基準 (公告用)</vt:lpstr>
      <vt:lpstr>（委員ごと集計）</vt:lpstr>
      <vt:lpstr>（提案者ごと集計）</vt:lpstr>
      <vt:lpstr>評価基準（評価用1次・2次）(A)</vt:lpstr>
      <vt:lpstr>（委員ごと集計2）</vt:lpstr>
      <vt:lpstr>（提案者ごと集計2）</vt:lpstr>
      <vt:lpstr>'（提案者ごと集計2）'!Print_Area</vt:lpstr>
      <vt:lpstr>'評価基準 (公告用)'!Print_Area</vt:lpstr>
      <vt:lpstr>'評価基準（評価用1次・2次）(A)'!Print_Area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2010-04-06T05:00:52Z</cp:lastPrinted>
  <dcterms:created xsi:type="dcterms:W3CDTF">2007-10-19T06:39:24Z</dcterms:created>
  <dcterms:modified xsi:type="dcterms:W3CDTF">2024-05-01T08:20:08Z</dcterms:modified>
</cp:coreProperties>
</file>