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25_福祉部\40_障害福祉課\課内\課内キャビネット4\40250 社会福祉施設等施設整備費補助金(H24～)\令和4年度\令和5年度 整備計画\"/>
    </mc:Choice>
  </mc:AlternateContent>
  <bookViews>
    <workbookView xWindow="0" yWindow="0" windowWidth="21268" windowHeight="7676"/>
  </bookViews>
  <sheets>
    <sheet name="整備計画【このシートに入力】" sheetId="3" r:id="rId1"/>
    <sheet name="記入例" sheetId="1" r:id="rId2"/>
    <sheet name="【修正不可】リスト" sheetId="2" r:id="rId3"/>
  </sheets>
  <definedNames>
    <definedName name="_xlnm.Print_Area" localSheetId="1">記入例!$A$1:$E$57</definedName>
    <definedName name="_xlnm.Print_Area" localSheetId="0">整備計画【このシートに入力】!$A$1:$E$57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3" l="1"/>
  <c r="C42" i="3"/>
  <c r="C44" i="3" s="1"/>
  <c r="C41" i="3"/>
  <c r="C22" i="3"/>
  <c r="C43" i="3" l="1"/>
  <c r="C45" i="3" s="1"/>
  <c r="C22" i="1"/>
  <c r="C50" i="1" l="1"/>
  <c r="C42" i="1"/>
  <c r="C44" i="1" s="1"/>
  <c r="C41" i="1"/>
  <c r="C43" i="1" l="1"/>
  <c r="C45" i="1" s="1"/>
</calcChain>
</file>

<file path=xl/sharedStrings.xml><?xml version="1.0" encoding="utf-8"?>
<sst xmlns="http://schemas.openxmlformats.org/spreadsheetml/2006/main" count="279" uniqueCount="161">
  <si>
    <t>整備区分</t>
    <phoneticPr fontId="1"/>
  </si>
  <si>
    <t>施設種別</t>
    <rPh sb="0" eb="4">
      <t>シセツシュベツ</t>
    </rPh>
    <phoneticPr fontId="1"/>
  </si>
  <si>
    <t>生活介護</t>
    <rPh sb="0" eb="4">
      <t>セイカツカイゴ</t>
    </rPh>
    <phoneticPr fontId="1"/>
  </si>
  <si>
    <t>短期入所</t>
    <rPh sb="0" eb="4">
      <t>タンキニュウショ</t>
    </rPh>
    <phoneticPr fontId="1"/>
  </si>
  <si>
    <t>施設入所支援</t>
    <rPh sb="0" eb="4">
      <t>シセツニュウショ</t>
    </rPh>
    <rPh sb="4" eb="6">
      <t>シエン</t>
    </rPh>
    <phoneticPr fontId="1"/>
  </si>
  <si>
    <t>共同生活援助</t>
    <rPh sb="0" eb="6">
      <t>キョウドウセイカツエンジョ</t>
    </rPh>
    <phoneticPr fontId="1"/>
  </si>
  <si>
    <t>就労移行支援</t>
    <rPh sb="0" eb="4">
      <t>シュウロウイコウ</t>
    </rPh>
    <rPh sb="4" eb="6">
      <t>シエン</t>
    </rPh>
    <phoneticPr fontId="1"/>
  </si>
  <si>
    <t>就労継続支援A型</t>
    <rPh sb="0" eb="6">
      <t>シュウロウケイゾクシエン</t>
    </rPh>
    <rPh sb="7" eb="8">
      <t>ガタ</t>
    </rPh>
    <phoneticPr fontId="1"/>
  </si>
  <si>
    <t>就労継続支援B型</t>
    <rPh sb="0" eb="4">
      <t>シュウロウケイゾク</t>
    </rPh>
    <rPh sb="4" eb="6">
      <t>シエン</t>
    </rPh>
    <rPh sb="7" eb="8">
      <t>ガタ</t>
    </rPh>
    <phoneticPr fontId="1"/>
  </si>
  <si>
    <t>就労定着支援</t>
    <rPh sb="0" eb="6">
      <t>シュウロウテイチャクシエン</t>
    </rPh>
    <phoneticPr fontId="1"/>
  </si>
  <si>
    <t>児童発達支援</t>
    <rPh sb="0" eb="6">
      <t>ジドウハッタツシエン</t>
    </rPh>
    <phoneticPr fontId="1"/>
  </si>
  <si>
    <t>放課後等デイサービス</t>
    <rPh sb="0" eb="4">
      <t>ホウカゴナド</t>
    </rPh>
    <phoneticPr fontId="1"/>
  </si>
  <si>
    <t>創設</t>
    <rPh sb="0" eb="2">
      <t>ソウセツ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</si>
  <si>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</si>
  <si>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</si>
  <si>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その他</t>
    <rPh sb="2" eb="3">
      <t>タ</t>
    </rPh>
    <phoneticPr fontId="1"/>
  </si>
  <si>
    <t>グループホームとよはし</t>
    <phoneticPr fontId="1"/>
  </si>
  <si>
    <t>事業所名</t>
    <rPh sb="0" eb="3">
      <t>ジギョウショ</t>
    </rPh>
    <phoneticPr fontId="1"/>
  </si>
  <si>
    <t>豊橋市今橋町100番地</t>
    <rPh sb="0" eb="3">
      <t>トヨハシシ</t>
    </rPh>
    <rPh sb="3" eb="5">
      <t>イマハシ</t>
    </rPh>
    <rPh sb="5" eb="6">
      <t>マチ</t>
    </rPh>
    <rPh sb="9" eb="11">
      <t>バンチ</t>
    </rPh>
    <phoneticPr fontId="1"/>
  </si>
  <si>
    <t>土地所有者</t>
    <rPh sb="0" eb="2">
      <t>トチ</t>
    </rPh>
    <rPh sb="2" eb="5">
      <t>ショユウシャ</t>
    </rPh>
    <phoneticPr fontId="1"/>
  </si>
  <si>
    <t>今橋太郎</t>
    <rPh sb="0" eb="2">
      <t>イマハシ</t>
    </rPh>
    <rPh sb="2" eb="4">
      <t>タロウ</t>
    </rPh>
    <phoneticPr fontId="1"/>
  </si>
  <si>
    <t>土地取得方法</t>
    <rPh sb="0" eb="2">
      <t>トチ</t>
    </rPh>
    <rPh sb="2" eb="6">
      <t>シュトクホウホウ</t>
    </rPh>
    <phoneticPr fontId="1"/>
  </si>
  <si>
    <t>現在の所有者から贈与</t>
    <rPh sb="0" eb="2">
      <t>ゲンザイ</t>
    </rPh>
    <rPh sb="3" eb="6">
      <t>ショユウシャ</t>
    </rPh>
    <rPh sb="8" eb="10">
      <t>ゾウヨ</t>
    </rPh>
    <phoneticPr fontId="1"/>
  </si>
  <si>
    <t>現在の所有者から購入</t>
    <rPh sb="0" eb="2">
      <t>ゲンザイ</t>
    </rPh>
    <rPh sb="3" eb="6">
      <t>ショユウシャ</t>
    </rPh>
    <rPh sb="8" eb="10">
      <t>コウニュウ</t>
    </rPh>
    <phoneticPr fontId="1"/>
  </si>
  <si>
    <t>現在の所有者から賃貸</t>
    <rPh sb="0" eb="2">
      <t>ゲンザイ</t>
    </rPh>
    <rPh sb="3" eb="6">
      <t>ショユウシャ</t>
    </rPh>
    <rPh sb="8" eb="10">
      <t>チンタイ</t>
    </rPh>
    <phoneticPr fontId="1"/>
  </si>
  <si>
    <t>既に所有している</t>
    <rPh sb="0" eb="1">
      <t>スデ</t>
    </rPh>
    <rPh sb="2" eb="4">
      <t>ショユウ</t>
    </rPh>
    <phoneticPr fontId="1"/>
  </si>
  <si>
    <t>現在の所有者</t>
    <rPh sb="0" eb="2">
      <t>ゲンザイ</t>
    </rPh>
    <rPh sb="3" eb="6">
      <t>ショユウシャ</t>
    </rPh>
    <phoneticPr fontId="1"/>
  </si>
  <si>
    <t>現在の所有者から無償貸与</t>
    <rPh sb="0" eb="2">
      <t>ゲンザイ</t>
    </rPh>
    <rPh sb="3" eb="6">
      <t>ショユウシャ</t>
    </rPh>
    <rPh sb="8" eb="10">
      <t>ムショウ</t>
    </rPh>
    <rPh sb="10" eb="12">
      <t>タイヨ</t>
    </rPh>
    <phoneticPr fontId="1"/>
  </si>
  <si>
    <t>200㎡</t>
    <phoneticPr fontId="1"/>
  </si>
  <si>
    <t>土地の地目</t>
    <rPh sb="0" eb="2">
      <t>トチ</t>
    </rPh>
    <rPh sb="3" eb="5">
      <t>チモク</t>
    </rPh>
    <phoneticPr fontId="1"/>
  </si>
  <si>
    <t>宅地</t>
    <rPh sb="0" eb="2">
      <t>タクチ</t>
    </rPh>
    <phoneticPr fontId="1"/>
  </si>
  <si>
    <t>都市計画区域</t>
    <rPh sb="0" eb="2">
      <t>トシ</t>
    </rPh>
    <rPh sb="2" eb="4">
      <t>ケイカク</t>
    </rPh>
    <rPh sb="4" eb="6">
      <t>クイキ</t>
    </rPh>
    <phoneticPr fontId="1"/>
  </si>
  <si>
    <t>用途地域</t>
    <rPh sb="0" eb="2">
      <t>ヨウト</t>
    </rPh>
    <rPh sb="2" eb="4">
      <t>チイキ</t>
    </rPh>
    <phoneticPr fontId="1"/>
  </si>
  <si>
    <t>都市計画区域</t>
    <rPh sb="0" eb="4">
      <t>トシケイカク</t>
    </rPh>
    <rPh sb="4" eb="6">
      <t>クイキ</t>
    </rPh>
    <phoneticPr fontId="1"/>
  </si>
  <si>
    <t>市街化区域</t>
    <rPh sb="0" eb="3">
      <t>シガイカ</t>
    </rPh>
    <rPh sb="3" eb="5">
      <t>クイキ</t>
    </rPh>
    <phoneticPr fontId="1"/>
  </si>
  <si>
    <t>市街化調整区域</t>
    <rPh sb="0" eb="7">
      <t>シガイカチョウセイクイキ</t>
    </rPh>
    <phoneticPr fontId="1"/>
  </si>
  <si>
    <t>第1種低層住居専用地域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11">
      <t>センヨウチイキ</t>
    </rPh>
    <phoneticPr fontId="1"/>
  </si>
  <si>
    <t>第2種低層住居専用地域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11">
      <t>センヨウチイキ</t>
    </rPh>
    <phoneticPr fontId="1"/>
  </si>
  <si>
    <t>第1種中高層住居専用地域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2">
      <t>センヨウチイキ</t>
    </rPh>
    <phoneticPr fontId="1"/>
  </si>
  <si>
    <t>第2種中高層住居専用地域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2">
      <t>センヨウチイキ</t>
    </rPh>
    <phoneticPr fontId="1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</si>
  <si>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</si>
  <si>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第2種住居地域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</si>
  <si>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3">
      <t>ジュンジュウキョ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</si>
  <si>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</si>
  <si>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</si>
  <si>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4">
      <t>ショウギョウチイキ</t>
    </rPh>
    <phoneticPr fontId="1"/>
  </si>
  <si>
    <t>準工業地域</t>
    <rPh sb="0" eb="3">
      <t>ジュンコウギョウ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</si>
  <si>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</si>
  <si>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</si>
  <si>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レッドゾーン</t>
    <phoneticPr fontId="1"/>
  </si>
  <si>
    <t>該当</t>
    <rPh sb="0" eb="2">
      <t>ガイトウ</t>
    </rPh>
    <phoneticPr fontId="1"/>
  </si>
  <si>
    <t>非該当</t>
    <rPh sb="0" eb="3">
      <t>ヒガイトウ</t>
    </rPh>
    <phoneticPr fontId="1"/>
  </si>
  <si>
    <t>合計定員</t>
    <rPh sb="0" eb="2">
      <t>ゴウケイ</t>
    </rPh>
    <rPh sb="2" eb="4">
      <t>テイイン</t>
    </rPh>
    <phoneticPr fontId="1"/>
  </si>
  <si>
    <t>今後必要な手続き</t>
    <rPh sb="0" eb="2">
      <t>コンゴ</t>
    </rPh>
    <rPh sb="2" eb="4">
      <t>ヒツヨウ</t>
    </rPh>
    <rPh sb="5" eb="7">
      <t>テツヅ</t>
    </rPh>
    <phoneticPr fontId="1"/>
  </si>
  <si>
    <t>構造</t>
    <rPh sb="0" eb="2">
      <t>コウゾウ</t>
    </rPh>
    <phoneticPr fontId="1"/>
  </si>
  <si>
    <t>木造</t>
    <rPh sb="0" eb="2">
      <t>モクゾウ</t>
    </rPh>
    <phoneticPr fontId="1"/>
  </si>
  <si>
    <t>階数</t>
    <rPh sb="0" eb="2">
      <t>カイスウ</t>
    </rPh>
    <phoneticPr fontId="1"/>
  </si>
  <si>
    <t>建築面積</t>
    <rPh sb="0" eb="2">
      <t>ケンチク</t>
    </rPh>
    <rPh sb="2" eb="4">
      <t>メンセキ</t>
    </rPh>
    <phoneticPr fontId="1"/>
  </si>
  <si>
    <t>延床面積</t>
    <rPh sb="0" eb="2">
      <t>ノベユカ</t>
    </rPh>
    <rPh sb="2" eb="4">
      <t>メンセキ</t>
    </rPh>
    <phoneticPr fontId="1"/>
  </si>
  <si>
    <t>1階建て</t>
    <rPh sb="1" eb="2">
      <t>カイ</t>
    </rPh>
    <rPh sb="2" eb="3">
      <t>ダ</t>
    </rPh>
    <phoneticPr fontId="1"/>
  </si>
  <si>
    <t>敷地面積</t>
    <rPh sb="0" eb="2">
      <t>シキチ</t>
    </rPh>
    <rPh sb="2" eb="4">
      <t>メンセキ</t>
    </rPh>
    <phoneticPr fontId="1"/>
  </si>
  <si>
    <t>500㎡</t>
    <phoneticPr fontId="1"/>
  </si>
  <si>
    <t>220㎡</t>
    <phoneticPr fontId="1"/>
  </si>
  <si>
    <t>特になし</t>
    <rPh sb="0" eb="1">
      <t>トク</t>
    </rPh>
    <phoneticPr fontId="1"/>
  </si>
  <si>
    <t>概算事業費</t>
    <phoneticPr fontId="1"/>
  </si>
  <si>
    <t>補助対象経費
（設計監理費以外）</t>
    <rPh sb="0" eb="4">
      <t>ホジョタイショウ</t>
    </rPh>
    <rPh sb="4" eb="6">
      <t>ケイヒ</t>
    </rPh>
    <rPh sb="8" eb="10">
      <t>セッケイ</t>
    </rPh>
    <rPh sb="10" eb="12">
      <t>カンリ</t>
    </rPh>
    <rPh sb="12" eb="13">
      <t>ヒ</t>
    </rPh>
    <rPh sb="13" eb="15">
      <t>イガイ</t>
    </rPh>
    <phoneticPr fontId="1"/>
  </si>
  <si>
    <t>補助対象経費
（設計監理費）</t>
    <rPh sb="0" eb="4">
      <t>ホジョタイショウ</t>
    </rPh>
    <rPh sb="4" eb="6">
      <t>ケイヒ</t>
    </rPh>
    <rPh sb="8" eb="10">
      <t>セッケイ</t>
    </rPh>
    <rPh sb="10" eb="12">
      <t>カンリ</t>
    </rPh>
    <rPh sb="12" eb="13">
      <t>ヒ</t>
    </rPh>
    <phoneticPr fontId="1"/>
  </si>
  <si>
    <t>補助対象外経費
（設計監理費以外）</t>
    <rPh sb="0" eb="5">
      <t>ホジョタイショウガイ</t>
    </rPh>
    <rPh sb="5" eb="7">
      <t>ケイヒ</t>
    </rPh>
    <rPh sb="9" eb="11">
      <t>セッケイ</t>
    </rPh>
    <rPh sb="11" eb="13">
      <t>カンリ</t>
    </rPh>
    <rPh sb="13" eb="14">
      <t>ヒ</t>
    </rPh>
    <rPh sb="14" eb="16">
      <t>イガイ</t>
    </rPh>
    <phoneticPr fontId="1"/>
  </si>
  <si>
    <t>補助対象外経費
（設計監理費）</t>
    <rPh sb="0" eb="5">
      <t>ホジョタイショウガイ</t>
    </rPh>
    <rPh sb="5" eb="7">
      <t>ケイヒ</t>
    </rPh>
    <rPh sb="9" eb="11">
      <t>セッケイ</t>
    </rPh>
    <rPh sb="11" eb="13">
      <t>カンリ</t>
    </rPh>
    <rPh sb="13" eb="14">
      <t>ヒ</t>
    </rPh>
    <phoneticPr fontId="1"/>
  </si>
  <si>
    <t>資金計画</t>
    <rPh sb="0" eb="4">
      <t>シキンケイカク</t>
    </rPh>
    <phoneticPr fontId="1"/>
  </si>
  <si>
    <t>大規模修繕等</t>
    <rPh sb="0" eb="3">
      <t>ダイキボ</t>
    </rPh>
    <rPh sb="3" eb="5">
      <t>シュウゼン</t>
    </rPh>
    <rPh sb="5" eb="6">
      <t>ナド</t>
    </rPh>
    <phoneticPr fontId="1"/>
  </si>
  <si>
    <t>―</t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</si>
  <si>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</si>
  <si>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</si>
  <si>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回答欄</t>
    <rPh sb="0" eb="2">
      <t>カイトウ</t>
    </rPh>
    <rPh sb="2" eb="3">
      <t>ラン</t>
    </rPh>
    <phoneticPr fontId="1"/>
  </si>
  <si>
    <t>注意事項等</t>
    <rPh sb="0" eb="4">
      <t>チュウイジコウ</t>
    </rPh>
    <rPh sb="4" eb="5">
      <t>ナド</t>
    </rPh>
    <phoneticPr fontId="1"/>
  </si>
  <si>
    <t>整備内容</t>
    <rPh sb="0" eb="2">
      <t>セイビ</t>
    </rPh>
    <rPh sb="2" eb="4">
      <t>ナイヨウ</t>
    </rPh>
    <phoneticPr fontId="1"/>
  </si>
  <si>
    <t>優先的な整備補助対象区分</t>
    <phoneticPr fontId="1"/>
  </si>
  <si>
    <t>人員配置</t>
    <rPh sb="0" eb="4">
      <t>ジンインハイチ</t>
    </rPh>
    <phoneticPr fontId="1"/>
  </si>
  <si>
    <t>管理者</t>
    <rPh sb="0" eb="3">
      <t>カンリシャ</t>
    </rPh>
    <phoneticPr fontId="1"/>
  </si>
  <si>
    <t>サービス管理責任者</t>
    <rPh sb="4" eb="6">
      <t>カンリ</t>
    </rPh>
    <rPh sb="6" eb="9">
      <t>セキニンシャ</t>
    </rPh>
    <phoneticPr fontId="1"/>
  </si>
  <si>
    <t>児童発達支援管理責任者</t>
    <rPh sb="0" eb="2">
      <t>ジドウ</t>
    </rPh>
    <rPh sb="2" eb="11">
      <t>ハッタツシエンカンリセキニンシャ</t>
    </rPh>
    <phoneticPr fontId="1"/>
  </si>
  <si>
    <t>世話人</t>
    <rPh sb="0" eb="3">
      <t>セワニン</t>
    </rPh>
    <phoneticPr fontId="1"/>
  </si>
  <si>
    <t>生活支援員</t>
    <rPh sb="0" eb="5">
      <t>セイカツシエンイン</t>
    </rPh>
    <phoneticPr fontId="1"/>
  </si>
  <si>
    <t>職業指導員</t>
    <rPh sb="0" eb="5">
      <t>ショクギョウシドウイン</t>
    </rPh>
    <phoneticPr fontId="1"/>
  </si>
  <si>
    <t>保育士</t>
    <rPh sb="0" eb="3">
      <t>ホイクシ</t>
    </rPh>
    <phoneticPr fontId="1"/>
  </si>
  <si>
    <t>就労支援員</t>
    <rPh sb="0" eb="5">
      <t>シュウロウシエンイン</t>
    </rPh>
    <phoneticPr fontId="1"/>
  </si>
  <si>
    <t>目標工賃達成指導員</t>
    <rPh sb="0" eb="4">
      <t>モクヒョウコウチン</t>
    </rPh>
    <rPh sb="4" eb="9">
      <t>タッセイシドウイン</t>
    </rPh>
    <phoneticPr fontId="1"/>
  </si>
  <si>
    <t>賃金向上達成指導員</t>
    <rPh sb="0" eb="4">
      <t>チンギンコウジョウ</t>
    </rPh>
    <rPh sb="4" eb="6">
      <t>タッセイ</t>
    </rPh>
    <rPh sb="6" eb="9">
      <t>シドウイン</t>
    </rPh>
    <phoneticPr fontId="1"/>
  </si>
  <si>
    <t>児童指導員</t>
    <rPh sb="0" eb="5">
      <t>ジドウシドウイン</t>
    </rPh>
    <phoneticPr fontId="1"/>
  </si>
  <si>
    <t>指導員</t>
    <rPh sb="0" eb="3">
      <t>シドウイン</t>
    </rPh>
    <phoneticPr fontId="1"/>
  </si>
  <si>
    <t>機能訓練担当職員</t>
    <rPh sb="0" eb="8">
      <t>キノウクンレンタントウショクイン</t>
    </rPh>
    <phoneticPr fontId="1"/>
  </si>
  <si>
    <t>看護職員</t>
    <rPh sb="0" eb="4">
      <t>カンゴショクイン</t>
    </rPh>
    <phoneticPr fontId="1"/>
  </si>
  <si>
    <t>医師</t>
    <rPh sb="0" eb="2">
      <t>イシ</t>
    </rPh>
    <phoneticPr fontId="1"/>
  </si>
  <si>
    <t>夜間支援従事者</t>
    <rPh sb="0" eb="7">
      <t>ヤカンシエンジュウジシャ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</si>
  <si>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</si>
  <si>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</si>
  <si>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　定員</t>
    <phoneticPr fontId="1"/>
  </si>
  <si>
    <t>　（増加する定員）</t>
    <rPh sb="2" eb="4">
      <t>ゾウカ</t>
    </rPh>
    <rPh sb="6" eb="8">
      <t>テイイン</t>
    </rPh>
    <phoneticPr fontId="1"/>
  </si>
  <si>
    <t>法人名</t>
    <rPh sb="0" eb="2">
      <t>ホウジン</t>
    </rPh>
    <rPh sb="2" eb="3">
      <t>メイ</t>
    </rPh>
    <phoneticPr fontId="1"/>
  </si>
  <si>
    <t>担当者</t>
    <rPh sb="0" eb="3">
      <t>タントウシャ</t>
    </rPh>
    <phoneticPr fontId="1"/>
  </si>
  <si>
    <t>担当者連絡先</t>
    <rPh sb="0" eb="3">
      <t>タントウシャ</t>
    </rPh>
    <rPh sb="3" eb="6">
      <t>レンラクサキ</t>
    </rPh>
    <phoneticPr fontId="1"/>
  </si>
  <si>
    <t>代表者</t>
    <rPh sb="0" eb="3">
      <t>ダイヒョウシャ</t>
    </rPh>
    <phoneticPr fontId="1"/>
  </si>
  <si>
    <t>事業所
基本情報</t>
    <rPh sb="0" eb="3">
      <t>ジギョウショ</t>
    </rPh>
    <rPh sb="4" eb="8">
      <t>キホンジョウホウ</t>
    </rPh>
    <phoneticPr fontId="1"/>
  </si>
  <si>
    <t>事業所
土地情報</t>
    <rPh sb="0" eb="3">
      <t>ジギョウショ</t>
    </rPh>
    <rPh sb="4" eb="6">
      <t>トチ</t>
    </rPh>
    <rPh sb="6" eb="8">
      <t>ジョウホウ</t>
    </rPh>
    <phoneticPr fontId="1"/>
  </si>
  <si>
    <t>事業所
建物情報</t>
    <rPh sb="0" eb="3">
      <t>ジギョウショ</t>
    </rPh>
    <rPh sb="4" eb="6">
      <t>タテモノ</t>
    </rPh>
    <rPh sb="6" eb="8">
      <t>ジョウホウ</t>
    </rPh>
    <phoneticPr fontId="1"/>
  </si>
  <si>
    <t>事業所の建物に係る整備費</t>
    <rPh sb="0" eb="3">
      <t>ジギョウショ</t>
    </rPh>
    <rPh sb="4" eb="6">
      <t>タテモノ</t>
    </rPh>
    <rPh sb="7" eb="8">
      <t>カカ</t>
    </rPh>
    <rPh sb="9" eb="11">
      <t>セイビ</t>
    </rPh>
    <rPh sb="11" eb="12">
      <t>ヒ</t>
    </rPh>
    <phoneticPr fontId="1"/>
  </si>
  <si>
    <t>既に調達済み（貯金等）の額</t>
    <rPh sb="0" eb="1">
      <t>スデ</t>
    </rPh>
    <rPh sb="2" eb="4">
      <t>チョウタツ</t>
    </rPh>
    <rPh sb="4" eb="5">
      <t>ズ</t>
    </rPh>
    <rPh sb="7" eb="9">
      <t>チョキン</t>
    </rPh>
    <rPh sb="9" eb="10">
      <t>ナド</t>
    </rPh>
    <rPh sb="12" eb="13">
      <t>ガク</t>
    </rPh>
    <phoneticPr fontId="1"/>
  </si>
  <si>
    <t>銀行等からの借入により調達する予定額</t>
    <rPh sb="0" eb="2">
      <t>ギンコウ</t>
    </rPh>
    <rPh sb="2" eb="3">
      <t>ナド</t>
    </rPh>
    <rPh sb="6" eb="8">
      <t>カリイレ</t>
    </rPh>
    <rPh sb="11" eb="13">
      <t>チョウタツ</t>
    </rPh>
    <rPh sb="15" eb="17">
      <t>ヨテイ</t>
    </rPh>
    <rPh sb="17" eb="18">
      <t>ガク</t>
    </rPh>
    <phoneticPr fontId="1"/>
  </si>
  <si>
    <t>補助対象経費×3/4又は要綱の補助基準単価のうち低い金額</t>
    <rPh sb="0" eb="4">
      <t>ホジョタイショウ</t>
    </rPh>
    <rPh sb="4" eb="6">
      <t>ケイヒ</t>
    </rPh>
    <rPh sb="10" eb="11">
      <t>マタ</t>
    </rPh>
    <rPh sb="12" eb="14">
      <t>ヨウコウ</t>
    </rPh>
    <rPh sb="15" eb="21">
      <t>ホジョキジュンタンカ</t>
    </rPh>
    <rPh sb="24" eb="25">
      <t>ヒク</t>
    </rPh>
    <rPh sb="26" eb="28">
      <t>キンガク</t>
    </rPh>
    <phoneticPr fontId="1"/>
  </si>
  <si>
    <t>(例)木造、鉄骨造等</t>
    <rPh sb="1" eb="2">
      <t>レイ</t>
    </rPh>
    <rPh sb="3" eb="5">
      <t>モクゾウ</t>
    </rPh>
    <rPh sb="6" eb="9">
      <t>テッコツゾウ</t>
    </rPh>
    <rPh sb="9" eb="10">
      <t>トウ</t>
    </rPh>
    <phoneticPr fontId="1"/>
  </si>
  <si>
    <t>合計</t>
    <rPh sb="0" eb="1">
      <t>ゴウ</t>
    </rPh>
    <rPh sb="1" eb="2">
      <t>ケイ</t>
    </rPh>
    <phoneticPr fontId="1"/>
  </si>
  <si>
    <t>（様式2）</t>
    <phoneticPr fontId="1"/>
  </si>
  <si>
    <t>※下表の小項目及び回答欄の黄色セル部分を入力してください。</t>
    <rPh sb="1" eb="3">
      <t>カヒョウ</t>
    </rPh>
    <rPh sb="4" eb="7">
      <t>ショウコウモク</t>
    </rPh>
    <rPh sb="7" eb="8">
      <t>オヨ</t>
    </rPh>
    <rPh sb="9" eb="12">
      <t>カイトウラン</t>
    </rPh>
    <rPh sb="13" eb="15">
      <t>キイロ</t>
    </rPh>
    <rPh sb="17" eb="19">
      <t>ブブン</t>
    </rPh>
    <rPh sb="20" eb="22">
      <t>ニュウリョク</t>
    </rPh>
    <phoneticPr fontId="1"/>
  </si>
  <si>
    <t>　下表の記入方法及び注意事項等に確認のうえ、記入してください。</t>
    <rPh sb="1" eb="3">
      <t>カヒョウ</t>
    </rPh>
    <rPh sb="4" eb="8">
      <t>キニュウホウホウ</t>
    </rPh>
    <rPh sb="8" eb="9">
      <t>オヨ</t>
    </rPh>
    <rPh sb="10" eb="14">
      <t>チュウイジコウ</t>
    </rPh>
    <rPh sb="14" eb="15">
      <t>ナド</t>
    </rPh>
    <rPh sb="16" eb="18">
      <t>カクニン</t>
    </rPh>
    <rPh sb="22" eb="24">
      <t>キニュウ</t>
    </rPh>
    <phoneticPr fontId="1"/>
  </si>
  <si>
    <t>該当するものを選択</t>
    <rPh sb="0" eb="2">
      <t>ガイトウ</t>
    </rPh>
    <rPh sb="7" eb="9">
      <t>センタク</t>
    </rPh>
    <phoneticPr fontId="1"/>
  </si>
  <si>
    <t>市ホームページ内「ちずみる豊橋」の防災情報マップで確認し、選択
（土砂災害特別警戒区域、休傾斜地崩壊危険区域は該当を選択）</t>
    <rPh sb="0" eb="1">
      <t>シ</t>
    </rPh>
    <rPh sb="7" eb="8">
      <t>ナイ</t>
    </rPh>
    <rPh sb="13" eb="15">
      <t>トヨハシ</t>
    </rPh>
    <rPh sb="17" eb="19">
      <t>ボウサイ</t>
    </rPh>
    <rPh sb="19" eb="21">
      <t>ジョウホウ</t>
    </rPh>
    <rPh sb="25" eb="27">
      <t>カクニン</t>
    </rPh>
    <rPh sb="29" eb="31">
      <t>センタク</t>
    </rPh>
    <rPh sb="33" eb="35">
      <t>ドシャ</t>
    </rPh>
    <rPh sb="35" eb="37">
      <t>サイガイ</t>
    </rPh>
    <rPh sb="37" eb="39">
      <t>トクベツ</t>
    </rPh>
    <rPh sb="39" eb="41">
      <t>ケイカイ</t>
    </rPh>
    <rPh sb="41" eb="43">
      <t>クイキ</t>
    </rPh>
    <rPh sb="44" eb="45">
      <t>キュウ</t>
    </rPh>
    <rPh sb="45" eb="48">
      <t>ケイシャチ</t>
    </rPh>
    <rPh sb="48" eb="50">
      <t>ホウカイ</t>
    </rPh>
    <rPh sb="50" eb="52">
      <t>キケン</t>
    </rPh>
    <rPh sb="52" eb="54">
      <t>クイキ</t>
    </rPh>
    <rPh sb="55" eb="57">
      <t>ガイトウ</t>
    </rPh>
    <rPh sb="58" eb="60">
      <t>センタク</t>
    </rPh>
    <phoneticPr fontId="1"/>
  </si>
  <si>
    <t>0532-12-3456</t>
    <phoneticPr fontId="1"/>
  </si>
  <si>
    <t>補助金</t>
    <rPh sb="0" eb="3">
      <t>ホジョキン</t>
    </rPh>
    <phoneticPr fontId="1"/>
  </si>
  <si>
    <t>自己資金（借入金）</t>
    <rPh sb="0" eb="2">
      <t>ジコ</t>
    </rPh>
    <rPh sb="2" eb="4">
      <t>シキン</t>
    </rPh>
    <rPh sb="5" eb="8">
      <t>カリイレキン</t>
    </rPh>
    <phoneticPr fontId="1"/>
  </si>
  <si>
    <t>自己資金（貯金）</t>
    <rPh sb="0" eb="4">
      <t>ジコシキン</t>
    </rPh>
    <rPh sb="5" eb="6">
      <t>チョ</t>
    </rPh>
    <rPh sb="6" eb="7">
      <t>キン</t>
    </rPh>
    <phoneticPr fontId="1"/>
  </si>
  <si>
    <t>サービス種別 1</t>
    <phoneticPr fontId="1"/>
  </si>
  <si>
    <t>サービス種別 2</t>
    <phoneticPr fontId="1"/>
  </si>
  <si>
    <t>サービス種別 3</t>
    <phoneticPr fontId="1"/>
  </si>
  <si>
    <t>①直接工事費（本体工事）</t>
    <rPh sb="1" eb="3">
      <t>チョクセツ</t>
    </rPh>
    <rPh sb="3" eb="6">
      <t>コウジヒ</t>
    </rPh>
    <rPh sb="7" eb="9">
      <t>ホンタイ</t>
    </rPh>
    <rPh sb="9" eb="11">
      <t>コウジ</t>
    </rPh>
    <phoneticPr fontId="1"/>
  </si>
  <si>
    <t>②直接工事費（外構等）</t>
    <rPh sb="1" eb="6">
      <t>チョクセツコウジヒ</t>
    </rPh>
    <rPh sb="7" eb="9">
      <t>ガイコウ</t>
    </rPh>
    <rPh sb="9" eb="10">
      <t>ナド</t>
    </rPh>
    <phoneticPr fontId="1"/>
  </si>
  <si>
    <t>①と②の割合に応じ決定</t>
    <rPh sb="4" eb="6">
      <t>ワリアイ</t>
    </rPh>
    <rPh sb="7" eb="8">
      <t>オウ</t>
    </rPh>
    <rPh sb="9" eb="11">
      <t>ケッテイ</t>
    </rPh>
    <phoneticPr fontId="1"/>
  </si>
  <si>
    <t>③共通仮設費</t>
    <rPh sb="1" eb="5">
      <t>キョウツウカセツ</t>
    </rPh>
    <rPh sb="5" eb="6">
      <t>ヒ</t>
    </rPh>
    <phoneticPr fontId="1"/>
  </si>
  <si>
    <t>④現場管理費</t>
  </si>
  <si>
    <t>⑤一般管理費</t>
  </si>
  <si>
    <t>⑥設計監理費</t>
    <rPh sb="1" eb="3">
      <t>セッケイ</t>
    </rPh>
    <rPh sb="3" eb="5">
      <t>カンリ</t>
    </rPh>
    <rPh sb="5" eb="6">
      <t>ヒ</t>
    </rPh>
    <phoneticPr fontId="1"/>
  </si>
  <si>
    <t>外構や駐車場等に係る整備費</t>
    <rPh sb="0" eb="2">
      <t>ガイコウ</t>
    </rPh>
    <rPh sb="3" eb="6">
      <t>チュウシャジョウ</t>
    </rPh>
    <rPh sb="6" eb="7">
      <t>ナド</t>
    </rPh>
    <rPh sb="8" eb="9">
      <t>カカ</t>
    </rPh>
    <rPh sb="10" eb="12">
      <t>セイビ</t>
    </rPh>
    <rPh sb="12" eb="13">
      <t>ヒ</t>
    </rPh>
    <phoneticPr fontId="1"/>
  </si>
  <si>
    <t>補助対象経費(設計監理費以外)：①＋(③＋④＋⑤)×①÷(①＋②)
補助対象経費(設計監理費)：補助対象経費(設計監理費以外)×2.6%
※補助対象経費、補助対象外経費は概算のため参考金額であり、
　見積書等から最終的な金額を算出
　（左記金額を保証するものではないことに注意）</t>
    <rPh sb="0" eb="2">
      <t>ホジョ</t>
    </rPh>
    <rPh sb="2" eb="4">
      <t>タイショウ</t>
    </rPh>
    <rPh sb="4" eb="6">
      <t>ケイヒ</t>
    </rPh>
    <rPh sb="7" eb="9">
      <t>セッケイ</t>
    </rPh>
    <rPh sb="9" eb="11">
      <t>カンリ</t>
    </rPh>
    <rPh sb="11" eb="12">
      <t>ヒ</t>
    </rPh>
    <rPh sb="12" eb="14">
      <t>イガイ</t>
    </rPh>
    <rPh sb="35" eb="37">
      <t>ホジョ</t>
    </rPh>
    <rPh sb="37" eb="39">
      <t>タイショウ</t>
    </rPh>
    <rPh sb="39" eb="41">
      <t>ケイヒ</t>
    </rPh>
    <rPh sb="49" eb="51">
      <t>ホジョ</t>
    </rPh>
    <rPh sb="51" eb="53">
      <t>タイショウ</t>
    </rPh>
    <rPh sb="53" eb="55">
      <t>ケイヒ</t>
    </rPh>
    <rPh sb="72" eb="78">
      <t>ホジョタイショウケイヒ</t>
    </rPh>
    <rPh sb="79" eb="84">
      <t>ホジョタイショウガイ</t>
    </rPh>
    <rPh sb="84" eb="86">
      <t>ケイヒ</t>
    </rPh>
    <rPh sb="87" eb="89">
      <t>ガイサン</t>
    </rPh>
    <rPh sb="92" eb="94">
      <t>サンコウ</t>
    </rPh>
    <rPh sb="94" eb="96">
      <t>キンガク</t>
    </rPh>
    <rPh sb="120" eb="122">
      <t>サキ</t>
    </rPh>
    <rPh sb="138" eb="140">
      <t>チュウイ</t>
    </rPh>
    <phoneticPr fontId="1"/>
  </si>
  <si>
    <t>災害レッドゾーン</t>
    <phoneticPr fontId="1"/>
  </si>
  <si>
    <t>株式会社豊橋</t>
    <rPh sb="0" eb="2">
      <t>カブシキ</t>
    </rPh>
    <rPh sb="2" eb="4">
      <t>カイシャ</t>
    </rPh>
    <rPh sb="4" eb="6">
      <t>トヨハシ</t>
    </rPh>
    <phoneticPr fontId="1"/>
  </si>
  <si>
    <t>豊橋　一郎</t>
    <rPh sb="0" eb="2">
      <t>トヨハシ</t>
    </rPh>
    <rPh sb="3" eb="5">
      <t>イチロウ</t>
    </rPh>
    <phoneticPr fontId="1"/>
  </si>
  <si>
    <t>吉田　花子</t>
    <rPh sb="0" eb="2">
      <t>ヨシダ</t>
    </rPh>
    <rPh sb="3" eb="5">
      <t>ハナコ</t>
    </rPh>
    <phoneticPr fontId="1"/>
  </si>
  <si>
    <t>社会福祉施設等施設整備事業 整備計画</t>
    <rPh sb="0" eb="2">
      <t>シャカイ</t>
    </rPh>
    <rPh sb="2" eb="4">
      <t>フクシ</t>
    </rPh>
    <rPh sb="4" eb="6">
      <t>シセツ</t>
    </rPh>
    <rPh sb="6" eb="7">
      <t>トウ</t>
    </rPh>
    <rPh sb="7" eb="9">
      <t>シセツ</t>
    </rPh>
    <rPh sb="9" eb="11">
      <t>セイビ</t>
    </rPh>
    <rPh sb="11" eb="13">
      <t>ジギョウ</t>
    </rPh>
    <phoneticPr fontId="1"/>
  </si>
  <si>
    <t xml:space="preserve"> (令和5年度整備分)</t>
    <phoneticPr fontId="1"/>
  </si>
  <si>
    <r>
      <t xml:space="preserve">人員配置
</t>
    </r>
    <r>
      <rPr>
        <b/>
        <sz val="10"/>
        <color theme="1"/>
        <rFont val="游ゴシック"/>
        <family val="3"/>
        <charset val="128"/>
        <scheme val="minor"/>
      </rPr>
      <t>※創設のみ</t>
    </r>
    <rPh sb="0" eb="2">
      <t>ジンイン</t>
    </rPh>
    <rPh sb="2" eb="4">
      <t>ハイチ</t>
    </rPh>
    <rPh sb="6" eb="8">
      <t>ソウセツ</t>
    </rPh>
    <phoneticPr fontId="1"/>
  </si>
  <si>
    <t>・創設の場合は記入（増築、改築、大規模修繕等の場合は記入不要）
・現時点で想定している人員体制を記入
・小項目欄で職種を選択、回答欄で配置人数(常勤換算)を記入</t>
    <rPh sb="1" eb="3">
      <t>ソウセツ</t>
    </rPh>
    <rPh sb="4" eb="6">
      <t>バアイ</t>
    </rPh>
    <rPh sb="7" eb="9">
      <t>キニュウ</t>
    </rPh>
    <rPh sb="10" eb="12">
      <t>ゾウチク</t>
    </rPh>
    <rPh sb="13" eb="15">
      <t>カイチク</t>
    </rPh>
    <rPh sb="16" eb="19">
      <t>ダイキボ</t>
    </rPh>
    <rPh sb="19" eb="21">
      <t>シュウゼン</t>
    </rPh>
    <rPh sb="21" eb="22">
      <t>トウ</t>
    </rPh>
    <rPh sb="23" eb="25">
      <t>バアイ</t>
    </rPh>
    <rPh sb="26" eb="28">
      <t>キニュウ</t>
    </rPh>
    <rPh sb="28" eb="30">
      <t>フヨウ</t>
    </rPh>
    <rPh sb="33" eb="36">
      <t>ゲンジテン</t>
    </rPh>
    <rPh sb="37" eb="39">
      <t>ソウテイ</t>
    </rPh>
    <rPh sb="43" eb="45">
      <t>ジンイン</t>
    </rPh>
    <rPh sb="45" eb="47">
      <t>タイセイ</t>
    </rPh>
    <rPh sb="48" eb="50">
      <t>キニュウ</t>
    </rPh>
    <rPh sb="52" eb="53">
      <t>ショウ</t>
    </rPh>
    <rPh sb="53" eb="55">
      <t>コウモク</t>
    </rPh>
    <rPh sb="55" eb="56">
      <t>ラン</t>
    </rPh>
    <rPh sb="57" eb="59">
      <t>ショクシュ</t>
    </rPh>
    <rPh sb="60" eb="62">
      <t>センタク</t>
    </rPh>
    <rPh sb="63" eb="65">
      <t>カイトウ</t>
    </rPh>
    <rPh sb="65" eb="66">
      <t>ラン</t>
    </rPh>
    <rPh sb="66" eb="67">
      <t>ショウラン</t>
    </rPh>
    <rPh sb="67" eb="69">
      <t>ハイチ</t>
    </rPh>
    <rPh sb="69" eb="71">
      <t>ニンズウ</t>
    </rPh>
    <rPh sb="72" eb="76">
      <t>ジョウキンカンサン</t>
    </rPh>
    <rPh sb="78" eb="80">
      <t>キニュウ</t>
    </rPh>
    <phoneticPr fontId="1"/>
  </si>
  <si>
    <t>農地転用、農振農用地区域除外等、必要な手続きがある場合は記入</t>
    <rPh sb="0" eb="2">
      <t>ノウチ</t>
    </rPh>
    <rPh sb="2" eb="4">
      <t>テンヨウ</t>
    </rPh>
    <rPh sb="5" eb="10">
      <t>ノウシンノウヨウチ</t>
    </rPh>
    <rPh sb="10" eb="12">
      <t>クイキ</t>
    </rPh>
    <rPh sb="12" eb="14">
      <t>ジョガイ</t>
    </rPh>
    <rPh sb="14" eb="15">
      <t>ナド</t>
    </rPh>
    <rPh sb="16" eb="18">
      <t>ヒツヨウ</t>
    </rPh>
    <rPh sb="19" eb="21">
      <t>テツヅ</t>
    </rPh>
    <rPh sb="25" eb="27">
      <t>バアイ</t>
    </rPh>
    <rPh sb="28" eb="30">
      <t>キニュウ</t>
    </rPh>
    <phoneticPr fontId="1"/>
  </si>
  <si>
    <t>　（グレー色セル部分は自動計算のため入力不要。）</t>
    <rPh sb="5" eb="6">
      <t>イロ</t>
    </rPh>
    <rPh sb="8" eb="10">
      <t>ブブン</t>
    </rPh>
    <rPh sb="11" eb="13">
      <t>ジドウ</t>
    </rPh>
    <rPh sb="13" eb="15">
      <t>ケイサン</t>
    </rPh>
    <rPh sb="18" eb="20">
      <t>ニュウリョク</t>
    </rPh>
    <rPh sb="20" eb="22">
      <t>フヨウ</t>
    </rPh>
    <phoneticPr fontId="1"/>
  </si>
  <si>
    <t>所在地（建設予定地）</t>
    <rPh sb="0" eb="3">
      <t>ショザイチ</t>
    </rPh>
    <rPh sb="4" eb="6">
      <t>ケンセツ</t>
    </rPh>
    <rPh sb="6" eb="8">
      <t>ヨテイ</t>
    </rPh>
    <phoneticPr fontId="1"/>
  </si>
  <si>
    <t>法令違反等の有無</t>
    <rPh sb="0" eb="2">
      <t>ホウレイ</t>
    </rPh>
    <rPh sb="2" eb="4">
      <t>イハン</t>
    </rPh>
    <rPh sb="4" eb="5">
      <t>トウ</t>
    </rPh>
    <rPh sb="6" eb="8">
      <t>ウム</t>
    </rPh>
    <phoneticPr fontId="1"/>
  </si>
  <si>
    <t>行政処分等</t>
    <rPh sb="0" eb="2">
      <t>ギョウセイ</t>
    </rPh>
    <rPh sb="2" eb="4">
      <t>ショブン</t>
    </rPh>
    <rPh sb="4" eb="5">
      <t>トウ</t>
    </rPh>
    <phoneticPr fontId="1"/>
  </si>
  <si>
    <t>有</t>
    <rPh sb="0" eb="1">
      <t>タモツ</t>
    </rPh>
    <phoneticPr fontId="1"/>
  </si>
  <si>
    <t>無</t>
    <rPh sb="0" eb="1">
      <t>ナ</t>
    </rPh>
    <phoneticPr fontId="1"/>
  </si>
  <si>
    <t>該当するものを選択</t>
    <phoneticPr fontId="1"/>
  </si>
  <si>
    <t>「有」を選択した場合は、その内容を記載</t>
    <rPh sb="1" eb="2">
      <t>ア</t>
    </rPh>
    <rPh sb="4" eb="6">
      <t>センタク</t>
    </rPh>
    <rPh sb="8" eb="10">
      <t>バアイ</t>
    </rPh>
    <rPh sb="14" eb="16">
      <t>ナイヨウ</t>
    </rPh>
    <rPh sb="17" eb="19">
      <t>キサイ</t>
    </rPh>
    <phoneticPr fontId="1"/>
  </si>
  <si>
    <r>
      <t>処分内容(</t>
    </r>
    <r>
      <rPr>
        <b/>
        <sz val="10"/>
        <color theme="1"/>
        <rFont val="游ゴシック"/>
        <family val="3"/>
        <charset val="128"/>
        <scheme val="minor"/>
      </rPr>
      <t>「有」の場合のみ)</t>
    </r>
    <rPh sb="0" eb="2">
      <t>ショブン</t>
    </rPh>
    <rPh sb="2" eb="4">
      <t>ナイヨウ</t>
    </rPh>
    <rPh sb="6" eb="7">
      <t>ア</t>
    </rPh>
    <rPh sb="9" eb="11">
      <t>バアイ</t>
    </rPh>
    <phoneticPr fontId="1"/>
  </si>
  <si>
    <t>整備区分</t>
    <rPh sb="0" eb="2">
      <t>セイビ</t>
    </rPh>
    <rPh sb="2" eb="4">
      <t>クブン</t>
    </rPh>
    <phoneticPr fontId="1"/>
  </si>
  <si>
    <t>優先的な整備補助対象区分</t>
    <rPh sb="0" eb="3">
      <t>ユウセンテキ</t>
    </rPh>
    <rPh sb="4" eb="6">
      <t>セイビ</t>
    </rPh>
    <rPh sb="6" eb="8">
      <t>ホジョ</t>
    </rPh>
    <rPh sb="8" eb="10">
      <t>タイショウ</t>
    </rPh>
    <rPh sb="10" eb="12">
      <t>クブン</t>
    </rPh>
    <phoneticPr fontId="1"/>
  </si>
  <si>
    <t>確認事項</t>
    <rPh sb="0" eb="2">
      <t>カクニン</t>
    </rPh>
    <rPh sb="2" eb="4">
      <t>ジコウ</t>
    </rPh>
    <phoneticPr fontId="1"/>
  </si>
  <si>
    <t>社会福祉施設等施設整備費国庫補助金交付要綱から区分を選択</t>
    <rPh sb="0" eb="2">
      <t>シャカイ</t>
    </rPh>
    <rPh sb="2" eb="4">
      <t>フクシ</t>
    </rPh>
    <rPh sb="4" eb="6">
      <t>シセツ</t>
    </rPh>
    <rPh sb="6" eb="7">
      <t>トウ</t>
    </rPh>
    <rPh sb="7" eb="9">
      <t>シセツ</t>
    </rPh>
    <rPh sb="9" eb="12">
      <t>セイビヒ</t>
    </rPh>
    <rPh sb="12" eb="14">
      <t>コッコ</t>
    </rPh>
    <rPh sb="14" eb="17">
      <t>ホジョキン</t>
    </rPh>
    <rPh sb="17" eb="19">
      <t>コウフ</t>
    </rPh>
    <rPh sb="19" eb="21">
      <t>ヨウコウ</t>
    </rPh>
    <rPh sb="23" eb="25">
      <t>クブン</t>
    </rPh>
    <rPh sb="26" eb="28">
      <t>センタク</t>
    </rPh>
    <phoneticPr fontId="1"/>
  </si>
  <si>
    <t>①強度行動障害者(児)、重症心身障害者(児)、医療的ケア児(者)等対応施設の整備</t>
    <rPh sb="1" eb="3">
      <t>キョウド</t>
    </rPh>
    <rPh sb="35" eb="37">
      <t>シセツ</t>
    </rPh>
    <rPh sb="38" eb="40">
      <t>セイビ</t>
    </rPh>
    <phoneticPr fontId="1"/>
  </si>
  <si>
    <t>②防災・減災に関する整備</t>
    <phoneticPr fontId="1"/>
  </si>
  <si>
    <t>③就労移行支援事業所の整備</t>
    <phoneticPr fontId="1"/>
  </si>
  <si>
    <t>①～③以外</t>
    <rPh sb="3" eb="5">
      <t>イガイ</t>
    </rPh>
    <phoneticPr fontId="1"/>
  </si>
  <si>
    <t>別紙「優先的な整備補助対象」①～④のいずれかを選択</t>
    <rPh sb="0" eb="2">
      <t>ベッシ</t>
    </rPh>
    <rPh sb="3" eb="6">
      <t>ユウセンテキ</t>
    </rPh>
    <rPh sb="7" eb="9">
      <t>セイビ</t>
    </rPh>
    <rPh sb="9" eb="11">
      <t>ホジョ</t>
    </rPh>
    <rPh sb="11" eb="13">
      <t>タイショウ</t>
    </rPh>
    <rPh sb="23" eb="25">
      <t>センタク</t>
    </rPh>
    <phoneticPr fontId="1"/>
  </si>
  <si>
    <r>
      <t>社会福祉施設等施設整備事業 整備計画　</t>
    </r>
    <r>
      <rPr>
        <b/>
        <sz val="18"/>
        <color rgb="FFFF0000"/>
        <rFont val="游ゴシック"/>
        <family val="3"/>
        <charset val="128"/>
        <scheme val="minor"/>
      </rPr>
      <t>【記入例】</t>
    </r>
    <rPh sb="0" eb="2">
      <t>シャカイ</t>
    </rPh>
    <rPh sb="2" eb="4">
      <t>フクシ</t>
    </rPh>
    <rPh sb="4" eb="6">
      <t>シセツ</t>
    </rPh>
    <rPh sb="6" eb="7">
      <t>トウ</t>
    </rPh>
    <rPh sb="7" eb="9">
      <t>シセツ</t>
    </rPh>
    <rPh sb="9" eb="11">
      <t>セイビ</t>
    </rPh>
    <rPh sb="11" eb="13">
      <t>ジギョウ</t>
    </rPh>
    <rPh sb="20" eb="22">
      <t>キニュウ</t>
    </rPh>
    <rPh sb="22" eb="2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</si>
</sst>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常&quot;&quot;勤&quot;&quot;換&quot;&quot;算&quot;\ \ #,##0.0&quot;人&quot;"/>
    <numFmt numFmtId="177" formatCode="#,##0&quot;人&quot;"/>
    <numFmt numFmtId="178" formatCode="\(#,##0&quot;人&quot;\)"/>
    <numFmt numFmtId="179" formatCode="#,##0&quot;円&quot;"/>
    <numFmt numFmtId="182" formatCode="#,##0&quot;㎡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ck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auto="1"/>
      </left>
      <right style="thick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auto="1"/>
      </left>
      <right style="thick">
        <color auto="1"/>
      </right>
      <top/>
      <bottom style="hair">
        <color indexed="6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ck">
        <color auto="1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/>
    </xf>
    <xf numFmtId="0" fontId="3" fillId="5" borderId="34" xfId="0" applyFont="1" applyFill="1" applyBorder="1" applyAlignment="1">
      <alignment horizontal="left" vertical="center"/>
    </xf>
    <xf numFmtId="0" fontId="3" fillId="5" borderId="36" xfId="0" applyFont="1" applyFill="1" applyBorder="1" applyAlignment="1">
      <alignment horizontal="left" vertical="center"/>
    </xf>
    <xf numFmtId="179" fontId="0" fillId="3" borderId="14" xfId="0" applyNumberFormat="1" applyFill="1" applyBorder="1" applyAlignment="1">
      <alignment horizontal="right" vertical="center"/>
    </xf>
    <xf numFmtId="179" fontId="0" fillId="3" borderId="29" xfId="0" applyNumberFormat="1" applyFill="1" applyBorder="1" applyAlignment="1">
      <alignment horizontal="right" vertical="center"/>
    </xf>
    <xf numFmtId="179" fontId="0" fillId="3" borderId="13" xfId="0" applyNumberFormat="1" applyFill="1" applyBorder="1" applyAlignment="1">
      <alignment horizontal="right" vertical="center"/>
    </xf>
    <xf numFmtId="179" fontId="0" fillId="3" borderId="1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179" fontId="0" fillId="2" borderId="12" xfId="0" applyNumberFormat="1" applyFill="1" applyBorder="1" applyAlignment="1">
      <alignment horizontal="right" vertical="center"/>
    </xf>
    <xf numFmtId="179" fontId="0" fillId="2" borderId="13" xfId="0" applyNumberForma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 wrapText="1"/>
    </xf>
    <xf numFmtId="177" fontId="0" fillId="2" borderId="13" xfId="0" applyNumberFormat="1" applyFill="1" applyBorder="1" applyAlignment="1">
      <alignment horizontal="right" vertical="center"/>
    </xf>
    <xf numFmtId="178" fontId="0" fillId="2" borderId="11" xfId="0" applyNumberFormat="1" applyFill="1" applyBorder="1" applyAlignment="1">
      <alignment horizontal="right" vertical="center"/>
    </xf>
    <xf numFmtId="178" fontId="0" fillId="2" borderId="35" xfId="0" applyNumberFormat="1" applyFill="1" applyBorder="1" applyAlignment="1">
      <alignment horizontal="right" vertical="center"/>
    </xf>
    <xf numFmtId="177" fontId="0" fillId="3" borderId="11" xfId="0" applyNumberFormat="1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176" fontId="0" fillId="2" borderId="31" xfId="0" applyNumberFormat="1" applyFill="1" applyBorder="1" applyAlignment="1">
      <alignment horizontal="right" vertical="center"/>
    </xf>
    <xf numFmtId="176" fontId="0" fillId="2" borderId="33" xfId="0" applyNumberForma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2" borderId="39" xfId="0" applyFont="1" applyFill="1" applyBorder="1" applyAlignment="1">
      <alignment horizontal="left" vertical="center" wrapText="1"/>
    </xf>
    <xf numFmtId="176" fontId="0" fillId="2" borderId="40" xfId="0" applyNumberFormat="1" applyFill="1" applyBorder="1" applyAlignment="1">
      <alignment horizontal="right" vertical="center"/>
    </xf>
    <xf numFmtId="0" fontId="0" fillId="2" borderId="38" xfId="0" applyFill="1" applyBorder="1" applyAlignment="1">
      <alignment horizontal="left" vertical="center"/>
    </xf>
    <xf numFmtId="0" fontId="3" fillId="5" borderId="43" xfId="0" applyFont="1" applyFill="1" applyBorder="1" applyAlignment="1">
      <alignment vertical="center"/>
    </xf>
    <xf numFmtId="0" fontId="3" fillId="5" borderId="4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182" fontId="0" fillId="2" borderId="13" xfId="0" applyNumberFormat="1" applyFill="1" applyBorder="1" applyAlignment="1">
      <alignment horizontal="right" vertical="center"/>
    </xf>
    <xf numFmtId="182" fontId="0" fillId="2" borderId="11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8"/>
  <sheetViews>
    <sheetView tabSelected="1" view="pageBreakPreview" zoomScale="75" zoomScaleNormal="100" zoomScaleSheetLayoutView="75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E7" sqref="E7"/>
    </sheetView>
  </sheetViews>
  <sheetFormatPr defaultRowHeight="18.3" x14ac:dyDescent="0.5"/>
  <cols>
    <col min="1" max="1" width="10.7265625" customWidth="1"/>
    <col min="2" max="2" width="24.6328125" style="1" customWidth="1"/>
    <col min="3" max="3" width="28.6328125" style="1" customWidth="1"/>
    <col min="4" max="4" width="24.6328125" style="1" customWidth="1"/>
    <col min="5" max="5" width="32.6328125" customWidth="1"/>
  </cols>
  <sheetData>
    <row r="1" spans="1:5" ht="23.95" customHeight="1" x14ac:dyDescent="0.5">
      <c r="A1" s="49" t="s">
        <v>137</v>
      </c>
      <c r="B1" s="18"/>
      <c r="C1" s="18"/>
      <c r="D1" s="18"/>
      <c r="E1" s="19" t="s">
        <v>112</v>
      </c>
    </row>
    <row r="2" spans="1:5" s="52" customFormat="1" ht="18.3" customHeight="1" x14ac:dyDescent="0.5">
      <c r="A2" s="53" t="s">
        <v>138</v>
      </c>
      <c r="B2" s="50"/>
      <c r="C2" s="50"/>
      <c r="D2" s="50"/>
      <c r="E2" s="51"/>
    </row>
    <row r="3" spans="1:5" ht="18.3" customHeight="1" x14ac:dyDescent="0.5">
      <c r="A3" s="5"/>
      <c r="D3" s="20" t="s">
        <v>99</v>
      </c>
      <c r="E3" s="29"/>
    </row>
    <row r="4" spans="1:5" ht="18.3" customHeight="1" x14ac:dyDescent="0.5">
      <c r="A4" s="8" t="s">
        <v>113</v>
      </c>
      <c r="D4" s="20" t="s">
        <v>102</v>
      </c>
      <c r="E4" s="29"/>
    </row>
    <row r="5" spans="1:5" ht="18.3" customHeight="1" x14ac:dyDescent="0.5">
      <c r="A5" s="8" t="s">
        <v>142</v>
      </c>
      <c r="D5" s="20" t="s">
        <v>100</v>
      </c>
      <c r="E5" s="29"/>
    </row>
    <row r="6" spans="1:5" ht="18.3" customHeight="1" x14ac:dyDescent="0.5">
      <c r="A6" s="8" t="s">
        <v>114</v>
      </c>
      <c r="D6" s="20" t="s">
        <v>101</v>
      </c>
      <c r="E6" s="29"/>
    </row>
    <row r="7" spans="1:5" ht="20.5" customHeight="1" thickBot="1" x14ac:dyDescent="0.55000000000000004">
      <c r="A7" s="8"/>
    </row>
    <row r="8" spans="1:5" ht="18.850000000000001" thickTop="1" x14ac:dyDescent="0.5">
      <c r="A8" s="9" t="s">
        <v>72</v>
      </c>
      <c r="B8" s="10" t="s">
        <v>73</v>
      </c>
      <c r="C8" s="17" t="s">
        <v>74</v>
      </c>
      <c r="D8" s="86" t="s">
        <v>75</v>
      </c>
      <c r="E8" s="86"/>
    </row>
    <row r="9" spans="1:5" ht="18.3" customHeight="1" x14ac:dyDescent="0.5">
      <c r="A9" s="73" t="s">
        <v>76</v>
      </c>
      <c r="B9" s="60" t="s">
        <v>151</v>
      </c>
      <c r="C9" s="61"/>
      <c r="D9" s="72" t="s">
        <v>154</v>
      </c>
      <c r="E9" s="72"/>
    </row>
    <row r="10" spans="1:5" x14ac:dyDescent="0.5">
      <c r="A10" s="73"/>
      <c r="B10" s="62" t="s">
        <v>152</v>
      </c>
      <c r="C10" s="63"/>
      <c r="D10" s="67" t="s">
        <v>159</v>
      </c>
      <c r="E10" s="67"/>
    </row>
    <row r="11" spans="1:5" ht="18.3" customHeight="1" x14ac:dyDescent="0.5">
      <c r="A11" s="87" t="s">
        <v>103</v>
      </c>
      <c r="B11" s="12" t="s">
        <v>17</v>
      </c>
      <c r="C11" s="34"/>
      <c r="D11" s="81"/>
      <c r="E11" s="82"/>
    </row>
    <row r="12" spans="1:5" x14ac:dyDescent="0.5">
      <c r="A12" s="87"/>
      <c r="B12" s="23" t="s">
        <v>143</v>
      </c>
      <c r="C12" s="33"/>
      <c r="D12" s="88"/>
      <c r="E12" s="89"/>
    </row>
    <row r="13" spans="1:5" ht="18.3" customHeight="1" x14ac:dyDescent="0.5">
      <c r="A13" s="87"/>
      <c r="B13" s="12" t="s">
        <v>121</v>
      </c>
      <c r="C13" s="32"/>
      <c r="D13" s="70" t="s">
        <v>115</v>
      </c>
      <c r="E13" s="71"/>
    </row>
    <row r="14" spans="1:5" x14ac:dyDescent="0.5">
      <c r="A14" s="87"/>
      <c r="B14" s="13" t="s">
        <v>97</v>
      </c>
      <c r="C14" s="41"/>
      <c r="D14" s="83"/>
      <c r="E14" s="84"/>
    </row>
    <row r="15" spans="1:5" x14ac:dyDescent="0.5">
      <c r="A15" s="87"/>
      <c r="B15" s="11" t="s">
        <v>98</v>
      </c>
      <c r="C15" s="42"/>
      <c r="D15" s="90"/>
      <c r="E15" s="91"/>
    </row>
    <row r="16" spans="1:5" x14ac:dyDescent="0.5">
      <c r="A16" s="87"/>
      <c r="B16" s="24" t="s">
        <v>122</v>
      </c>
      <c r="C16" s="34"/>
      <c r="D16" s="77" t="s">
        <v>115</v>
      </c>
      <c r="E16" s="78"/>
    </row>
    <row r="17" spans="1:5" x14ac:dyDescent="0.5">
      <c r="A17" s="87"/>
      <c r="B17" s="13" t="s">
        <v>97</v>
      </c>
      <c r="C17" s="41"/>
      <c r="D17" s="83"/>
      <c r="E17" s="84"/>
    </row>
    <row r="18" spans="1:5" x14ac:dyDescent="0.5">
      <c r="A18" s="87"/>
      <c r="B18" s="23" t="s">
        <v>98</v>
      </c>
      <c r="C18" s="43"/>
      <c r="D18" s="88"/>
      <c r="E18" s="89"/>
    </row>
    <row r="19" spans="1:5" x14ac:dyDescent="0.5">
      <c r="A19" s="87"/>
      <c r="B19" s="12" t="s">
        <v>123</v>
      </c>
      <c r="C19" s="32"/>
      <c r="D19" s="70" t="s">
        <v>115</v>
      </c>
      <c r="E19" s="71"/>
    </row>
    <row r="20" spans="1:5" x14ac:dyDescent="0.5">
      <c r="A20" s="87"/>
      <c r="B20" s="13" t="s">
        <v>97</v>
      </c>
      <c r="C20" s="41"/>
      <c r="D20" s="83"/>
      <c r="E20" s="84"/>
    </row>
    <row r="21" spans="1:5" x14ac:dyDescent="0.5">
      <c r="A21" s="87"/>
      <c r="B21" s="11" t="s">
        <v>98</v>
      </c>
      <c r="C21" s="42"/>
      <c r="D21" s="90"/>
      <c r="E21" s="91"/>
    </row>
    <row r="22" spans="1:5" x14ac:dyDescent="0.5">
      <c r="A22" s="87"/>
      <c r="B22" s="11" t="s">
        <v>52</v>
      </c>
      <c r="C22" s="44">
        <f>C14+C17+C20</f>
        <v>0</v>
      </c>
      <c r="D22" s="79"/>
      <c r="E22" s="80"/>
    </row>
    <row r="23" spans="1:5" ht="18.3" customHeight="1" x14ac:dyDescent="0.5">
      <c r="A23" s="87" t="s">
        <v>104</v>
      </c>
      <c r="B23" s="12" t="s">
        <v>26</v>
      </c>
      <c r="C23" s="32"/>
      <c r="D23" s="81"/>
      <c r="E23" s="82"/>
    </row>
    <row r="24" spans="1:5" x14ac:dyDescent="0.5">
      <c r="A24" s="87"/>
      <c r="B24" s="13" t="s">
        <v>21</v>
      </c>
      <c r="C24" s="30"/>
      <c r="D24" s="66" t="s">
        <v>115</v>
      </c>
      <c r="E24" s="67"/>
    </row>
    <row r="25" spans="1:5" x14ac:dyDescent="0.5">
      <c r="A25" s="87"/>
      <c r="B25" s="13" t="s">
        <v>60</v>
      </c>
      <c r="C25" s="108"/>
      <c r="D25" s="83"/>
      <c r="E25" s="84"/>
    </row>
    <row r="26" spans="1:5" x14ac:dyDescent="0.5">
      <c r="A26" s="87"/>
      <c r="B26" s="13" t="s">
        <v>29</v>
      </c>
      <c r="C26" s="30"/>
      <c r="D26" s="83"/>
      <c r="E26" s="84"/>
    </row>
    <row r="27" spans="1:5" x14ac:dyDescent="0.5">
      <c r="A27" s="87"/>
      <c r="B27" s="22" t="s">
        <v>31</v>
      </c>
      <c r="C27" s="35"/>
      <c r="D27" s="66" t="s">
        <v>115</v>
      </c>
      <c r="E27" s="67"/>
    </row>
    <row r="28" spans="1:5" x14ac:dyDescent="0.5">
      <c r="A28" s="87"/>
      <c r="B28" s="22" t="s">
        <v>32</v>
      </c>
      <c r="C28" s="35"/>
      <c r="D28" s="66" t="s">
        <v>115</v>
      </c>
      <c r="E28" s="67"/>
    </row>
    <row r="29" spans="1:5" x14ac:dyDescent="0.5">
      <c r="A29" s="87"/>
      <c r="B29" s="15" t="s">
        <v>133</v>
      </c>
      <c r="C29" s="30"/>
      <c r="D29" s="66" t="s">
        <v>116</v>
      </c>
      <c r="E29" s="67"/>
    </row>
    <row r="30" spans="1:5" x14ac:dyDescent="0.5">
      <c r="A30" s="87"/>
      <c r="B30" s="16" t="s">
        <v>53</v>
      </c>
      <c r="C30" s="31"/>
      <c r="D30" s="68" t="s">
        <v>141</v>
      </c>
      <c r="E30" s="69"/>
    </row>
    <row r="31" spans="1:5" x14ac:dyDescent="0.5">
      <c r="A31" s="87" t="s">
        <v>105</v>
      </c>
      <c r="B31" s="12" t="s">
        <v>54</v>
      </c>
      <c r="C31" s="32"/>
      <c r="D31" s="70" t="s">
        <v>110</v>
      </c>
      <c r="E31" s="71"/>
    </row>
    <row r="32" spans="1:5" x14ac:dyDescent="0.5">
      <c r="A32" s="85"/>
      <c r="B32" s="13" t="s">
        <v>56</v>
      </c>
      <c r="C32" s="30"/>
      <c r="D32" s="83"/>
      <c r="E32" s="84"/>
    </row>
    <row r="33" spans="1:5" x14ac:dyDescent="0.5">
      <c r="A33" s="85"/>
      <c r="B33" s="13" t="s">
        <v>57</v>
      </c>
      <c r="C33" s="108"/>
      <c r="D33" s="83"/>
      <c r="E33" s="84"/>
    </row>
    <row r="34" spans="1:5" x14ac:dyDescent="0.5">
      <c r="A34" s="85"/>
      <c r="B34" s="11" t="s">
        <v>58</v>
      </c>
      <c r="C34" s="109"/>
      <c r="D34" s="90"/>
      <c r="E34" s="91"/>
    </row>
    <row r="35" spans="1:5" x14ac:dyDescent="0.5">
      <c r="A35" s="85" t="s">
        <v>64</v>
      </c>
      <c r="B35" s="12" t="s">
        <v>124</v>
      </c>
      <c r="C35" s="36"/>
      <c r="D35" s="105" t="s">
        <v>106</v>
      </c>
      <c r="E35" s="106"/>
    </row>
    <row r="36" spans="1:5" x14ac:dyDescent="0.5">
      <c r="A36" s="85"/>
      <c r="B36" s="13" t="s">
        <v>125</v>
      </c>
      <c r="C36" s="37"/>
      <c r="D36" s="66" t="s">
        <v>131</v>
      </c>
      <c r="E36" s="67"/>
    </row>
    <row r="37" spans="1:5" x14ac:dyDescent="0.5">
      <c r="A37" s="85"/>
      <c r="B37" s="13" t="s">
        <v>127</v>
      </c>
      <c r="C37" s="37"/>
      <c r="D37" s="74" t="s">
        <v>126</v>
      </c>
      <c r="E37" s="75"/>
    </row>
    <row r="38" spans="1:5" x14ac:dyDescent="0.5">
      <c r="A38" s="85"/>
      <c r="B38" s="13" t="s">
        <v>128</v>
      </c>
      <c r="C38" s="37"/>
      <c r="D38" s="76"/>
      <c r="E38" s="72"/>
    </row>
    <row r="39" spans="1:5" x14ac:dyDescent="0.5">
      <c r="A39" s="85"/>
      <c r="B39" s="13" t="s">
        <v>129</v>
      </c>
      <c r="C39" s="37"/>
      <c r="D39" s="77"/>
      <c r="E39" s="78"/>
    </row>
    <row r="40" spans="1:5" x14ac:dyDescent="0.5">
      <c r="A40" s="85"/>
      <c r="B40" s="13" t="s">
        <v>130</v>
      </c>
      <c r="C40" s="37"/>
      <c r="D40" s="66"/>
      <c r="E40" s="67"/>
    </row>
    <row r="41" spans="1:5" x14ac:dyDescent="0.5">
      <c r="A41" s="85"/>
      <c r="B41" s="14" t="s">
        <v>111</v>
      </c>
      <c r="C41" s="25">
        <f>SUM(C35:C40)</f>
        <v>0</v>
      </c>
      <c r="D41" s="64"/>
      <c r="E41" s="65"/>
    </row>
    <row r="42" spans="1:5" ht="36.549999999999997" customHeight="1" x14ac:dyDescent="0.5">
      <c r="A42" s="85"/>
      <c r="B42" s="21" t="s">
        <v>65</v>
      </c>
      <c r="C42" s="26" t="e">
        <f>C35+(C37+C38+C39)*C35/(C35+C36)</f>
        <v>#DIV/0!</v>
      </c>
      <c r="D42" s="101" t="s">
        <v>132</v>
      </c>
      <c r="E42" s="102"/>
    </row>
    <row r="43" spans="1:5" ht="36.549999999999997" x14ac:dyDescent="0.5">
      <c r="A43" s="85"/>
      <c r="B43" s="15" t="s">
        <v>66</v>
      </c>
      <c r="C43" s="27" t="e">
        <f>C42*2.6%</f>
        <v>#DIV/0!</v>
      </c>
      <c r="D43" s="103"/>
      <c r="E43" s="104"/>
    </row>
    <row r="44" spans="1:5" ht="36.549999999999997" x14ac:dyDescent="0.5">
      <c r="A44" s="85"/>
      <c r="B44" s="15" t="s">
        <v>67</v>
      </c>
      <c r="C44" s="27" t="e">
        <f>SUM(C35:C39)-C42</f>
        <v>#DIV/0!</v>
      </c>
      <c r="D44" s="103"/>
      <c r="E44" s="104"/>
    </row>
    <row r="45" spans="1:5" ht="36.549999999999997" x14ac:dyDescent="0.5">
      <c r="A45" s="85"/>
      <c r="B45" s="16" t="s">
        <v>68</v>
      </c>
      <c r="C45" s="28" t="e">
        <f>C40-C43</f>
        <v>#DIV/0!</v>
      </c>
      <c r="D45" s="99"/>
      <c r="E45" s="100"/>
    </row>
    <row r="46" spans="1:5" x14ac:dyDescent="0.5">
      <c r="A46" s="85" t="s">
        <v>69</v>
      </c>
      <c r="B46" s="12" t="s">
        <v>118</v>
      </c>
      <c r="C46" s="36"/>
      <c r="D46" s="101" t="s">
        <v>109</v>
      </c>
      <c r="E46" s="102"/>
    </row>
    <row r="47" spans="1:5" x14ac:dyDescent="0.5">
      <c r="A47" s="85"/>
      <c r="B47" s="13" t="s">
        <v>119</v>
      </c>
      <c r="C47" s="37"/>
      <c r="D47" s="66" t="s">
        <v>108</v>
      </c>
      <c r="E47" s="67"/>
    </row>
    <row r="48" spans="1:5" x14ac:dyDescent="0.5">
      <c r="A48" s="85"/>
      <c r="B48" s="15" t="s">
        <v>120</v>
      </c>
      <c r="C48" s="37"/>
      <c r="D48" s="66" t="s">
        <v>107</v>
      </c>
      <c r="E48" s="67"/>
    </row>
    <row r="49" spans="1:5" x14ac:dyDescent="0.5">
      <c r="A49" s="85"/>
      <c r="B49" s="13" t="s">
        <v>15</v>
      </c>
      <c r="C49" s="37"/>
      <c r="D49" s="83"/>
      <c r="E49" s="84"/>
    </row>
    <row r="50" spans="1:5" ht="18.850000000000001" thickBot="1" x14ac:dyDescent="0.55000000000000004">
      <c r="A50" s="85"/>
      <c r="B50" s="14" t="s">
        <v>111</v>
      </c>
      <c r="C50" s="28">
        <f>SUM(C46:C49)</f>
        <v>0</v>
      </c>
      <c r="D50" s="99"/>
      <c r="E50" s="100"/>
    </row>
    <row r="51" spans="1:5" ht="18.850000000000001" customHeight="1" thickTop="1" x14ac:dyDescent="0.5">
      <c r="A51" s="96" t="s">
        <v>139</v>
      </c>
      <c r="B51" s="38" t="s">
        <v>79</v>
      </c>
      <c r="C51" s="47"/>
      <c r="D51" s="101" t="s">
        <v>140</v>
      </c>
      <c r="E51" s="102"/>
    </row>
    <row r="52" spans="1:5" x14ac:dyDescent="0.5">
      <c r="A52" s="97"/>
      <c r="B52" s="39" t="s">
        <v>80</v>
      </c>
      <c r="C52" s="48"/>
      <c r="D52" s="103"/>
      <c r="E52" s="104"/>
    </row>
    <row r="53" spans="1:5" x14ac:dyDescent="0.5">
      <c r="A53" s="97"/>
      <c r="B53" s="40" t="s">
        <v>82</v>
      </c>
      <c r="C53" s="48"/>
      <c r="D53" s="103"/>
      <c r="E53" s="104"/>
    </row>
    <row r="54" spans="1:5" x14ac:dyDescent="0.5">
      <c r="A54" s="97"/>
      <c r="B54" s="40" t="s">
        <v>83</v>
      </c>
      <c r="C54" s="48"/>
      <c r="D54" s="103"/>
      <c r="E54" s="104"/>
    </row>
    <row r="55" spans="1:5" ht="18.850000000000001" thickBot="1" x14ac:dyDescent="0.55000000000000004">
      <c r="A55" s="98"/>
      <c r="B55" s="55" t="s">
        <v>94</v>
      </c>
      <c r="C55" s="56"/>
      <c r="D55" s="103"/>
      <c r="E55" s="104"/>
    </row>
    <row r="56" spans="1:5" ht="18.850000000000001" thickTop="1" x14ac:dyDescent="0.5">
      <c r="A56" s="92" t="s">
        <v>153</v>
      </c>
      <c r="B56" s="58" t="s">
        <v>144</v>
      </c>
      <c r="C56" s="32"/>
      <c r="D56" s="82" t="s">
        <v>148</v>
      </c>
      <c r="E56" s="82"/>
    </row>
    <row r="57" spans="1:5" ht="18.850000000000001" thickBot="1" x14ac:dyDescent="0.55000000000000004">
      <c r="A57" s="93"/>
      <c r="B57" s="59" t="s">
        <v>150</v>
      </c>
      <c r="C57" s="57"/>
      <c r="D57" s="94" t="s">
        <v>149</v>
      </c>
      <c r="E57" s="95"/>
    </row>
    <row r="58" spans="1:5" ht="18.850000000000001" thickTop="1" x14ac:dyDescent="0.5"/>
  </sheetData>
  <mergeCells count="49">
    <mergeCell ref="A51:A55"/>
    <mergeCell ref="D51:E55"/>
    <mergeCell ref="A56:A57"/>
    <mergeCell ref="D56:E56"/>
    <mergeCell ref="D57:E57"/>
    <mergeCell ref="D41:E41"/>
    <mergeCell ref="D42:E45"/>
    <mergeCell ref="A46:A50"/>
    <mergeCell ref="D46:E46"/>
    <mergeCell ref="D47:E47"/>
    <mergeCell ref="D48:E48"/>
    <mergeCell ref="D49:E49"/>
    <mergeCell ref="D50:E50"/>
    <mergeCell ref="A31:A34"/>
    <mergeCell ref="D31:E31"/>
    <mergeCell ref="D32:E32"/>
    <mergeCell ref="D33:E33"/>
    <mergeCell ref="D34:E34"/>
    <mergeCell ref="A35:A45"/>
    <mergeCell ref="D35:E35"/>
    <mergeCell ref="D36:E36"/>
    <mergeCell ref="D37:E39"/>
    <mergeCell ref="D40:E40"/>
    <mergeCell ref="D22:E22"/>
    <mergeCell ref="A23:A30"/>
    <mergeCell ref="D23:E23"/>
    <mergeCell ref="D24:E24"/>
    <mergeCell ref="D25:E25"/>
    <mergeCell ref="D26:E26"/>
    <mergeCell ref="D27:E27"/>
    <mergeCell ref="D28:E28"/>
    <mergeCell ref="D29:E29"/>
    <mergeCell ref="D30:E30"/>
    <mergeCell ref="D16:E16"/>
    <mergeCell ref="D17:E17"/>
    <mergeCell ref="D18:E18"/>
    <mergeCell ref="D19:E19"/>
    <mergeCell ref="D20:E20"/>
    <mergeCell ref="D21:E21"/>
    <mergeCell ref="D8:E8"/>
    <mergeCell ref="A9:A10"/>
    <mergeCell ref="D9:E9"/>
    <mergeCell ref="D10:E10"/>
    <mergeCell ref="A11:A22"/>
    <mergeCell ref="D11:E11"/>
    <mergeCell ref="D12:E12"/>
    <mergeCell ref="D13:E13"/>
    <mergeCell ref="D14:E14"/>
    <mergeCell ref="D15:E15"/>
  </mergeCells>
  <phoneticPr fontId="1"/>
  <printOptions horizontalCentered="1"/>
  <pageMargins left="0.51181102362204722" right="0.51181102362204722" top="0.51181102362204722" bottom="0.51181102362204722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【修正不可】リスト!$E$4:$E$7</xm:f>
          </x14:formula1>
          <xm:sqref>C10</xm:sqref>
        </x14:dataValidation>
        <x14:dataValidation type="list" allowBlank="1" showInputMessage="1" showErrorMessage="1">
          <x14:formula1>
            <xm:f>【修正不可】リスト!$D$4:$D$8</xm:f>
          </x14:formula1>
          <xm:sqref>C9</xm:sqref>
        </x14:dataValidation>
        <x14:dataValidation type="list" allowBlank="1" showInputMessage="1" showErrorMessage="1">
          <x14:formula1>
            <xm:f>【修正不可】リスト!$K$4:$K$5</xm:f>
          </x14:formula1>
          <xm:sqref>C56</xm:sqref>
        </x14:dataValidation>
        <x14:dataValidation type="list" allowBlank="1" showInputMessage="1" showErrorMessage="1">
          <x14:formula1>
            <xm:f>【修正不可】リスト!$C$4:$C$14</xm:f>
          </x14:formula1>
          <xm:sqref>C19 C13 C16</xm:sqref>
        </x14:dataValidation>
        <x14:dataValidation type="list" allowBlank="1" showInputMessage="1" showErrorMessage="1">
          <x14:formula1>
            <xm:f>【修正不可】リスト!$J$4:$J$22</xm:f>
          </x14:formula1>
          <xm:sqref>B51:B55</xm:sqref>
        </x14:dataValidation>
        <x14:dataValidation type="list" allowBlank="1" showInputMessage="1" showErrorMessage="1">
          <x14:formula1>
            <xm:f>【修正不可】リスト!$I$4:$I$5</xm:f>
          </x14:formula1>
          <xm:sqref>C29</xm:sqref>
        </x14:dataValidation>
        <x14:dataValidation type="list" allowBlank="1" showInputMessage="1" showErrorMessage="1">
          <x14:formula1>
            <xm:f>【修正不可】リスト!$H$4:$H$16</xm:f>
          </x14:formula1>
          <xm:sqref>C28</xm:sqref>
        </x14:dataValidation>
        <x14:dataValidation type="list" allowBlank="1" showInputMessage="1" showErrorMessage="1">
          <x14:formula1>
            <xm:f>【修正不可】リスト!$G$4:$G$5</xm:f>
          </x14:formula1>
          <xm:sqref>C27</xm:sqref>
        </x14:dataValidation>
        <x14:dataValidation type="list" allowBlank="1" showInputMessage="1" showErrorMessage="1">
          <x14:formula1>
            <xm:f>【修正不可】リスト!$F$4:$F$8</xm:f>
          </x14:formula1>
          <xm:sqref>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view="pageBreakPreview" zoomScale="75" zoomScaleNormal="100" zoomScaleSheetLayoutView="75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B1" sqref="B1"/>
    </sheetView>
  </sheetViews>
  <sheetFormatPr defaultRowHeight="18.3" x14ac:dyDescent="0.5"/>
  <cols>
    <col min="1" max="1" width="10.7265625" customWidth="1"/>
    <col min="2" max="2" width="24.6328125" style="1" customWidth="1"/>
    <col min="3" max="3" width="28.6328125" style="1" customWidth="1"/>
    <col min="4" max="4" width="24.6328125" style="1" customWidth="1"/>
    <col min="5" max="5" width="32.6328125" customWidth="1"/>
  </cols>
  <sheetData>
    <row r="1" spans="1:5" ht="23.95" customHeight="1" x14ac:dyDescent="0.5">
      <c r="A1" s="49" t="s">
        <v>160</v>
      </c>
      <c r="B1" s="18"/>
      <c r="C1" s="18"/>
      <c r="D1" s="18"/>
      <c r="E1" s="19" t="s">
        <v>112</v>
      </c>
    </row>
    <row r="2" spans="1:5" s="52" customFormat="1" ht="18.3" customHeight="1" x14ac:dyDescent="0.5">
      <c r="A2" s="53" t="s">
        <v>138</v>
      </c>
      <c r="B2" s="50"/>
      <c r="C2" s="50"/>
      <c r="D2" s="50"/>
      <c r="E2" s="51"/>
    </row>
    <row r="3" spans="1:5" ht="18.3" customHeight="1" x14ac:dyDescent="0.5">
      <c r="A3" s="5"/>
      <c r="D3" s="20" t="s">
        <v>99</v>
      </c>
      <c r="E3" s="29" t="s">
        <v>134</v>
      </c>
    </row>
    <row r="4" spans="1:5" ht="18.3" customHeight="1" x14ac:dyDescent="0.5">
      <c r="A4" s="8" t="s">
        <v>113</v>
      </c>
      <c r="D4" s="20" t="s">
        <v>102</v>
      </c>
      <c r="E4" s="29" t="s">
        <v>135</v>
      </c>
    </row>
    <row r="5" spans="1:5" ht="18.3" customHeight="1" x14ac:dyDescent="0.5">
      <c r="A5" s="8" t="s">
        <v>142</v>
      </c>
      <c r="D5" s="20" t="s">
        <v>100</v>
      </c>
      <c r="E5" s="29" t="s">
        <v>136</v>
      </c>
    </row>
    <row r="6" spans="1:5" ht="18.3" customHeight="1" x14ac:dyDescent="0.5">
      <c r="A6" s="8" t="s">
        <v>114</v>
      </c>
      <c r="D6" s="20" t="s">
        <v>101</v>
      </c>
      <c r="E6" s="29" t="s">
        <v>117</v>
      </c>
    </row>
    <row r="7" spans="1:5" ht="20.5" customHeight="1" thickBot="1" x14ac:dyDescent="0.55000000000000004">
      <c r="A7" s="8"/>
    </row>
    <row r="8" spans="1:5" ht="18.850000000000001" thickTop="1" x14ac:dyDescent="0.5">
      <c r="A8" s="9" t="s">
        <v>72</v>
      </c>
      <c r="B8" s="10" t="s">
        <v>73</v>
      </c>
      <c r="C8" s="17" t="s">
        <v>74</v>
      </c>
      <c r="D8" s="86" t="s">
        <v>75</v>
      </c>
      <c r="E8" s="86"/>
    </row>
    <row r="9" spans="1:5" ht="18.3" customHeight="1" x14ac:dyDescent="0.5">
      <c r="A9" s="73" t="s">
        <v>76</v>
      </c>
      <c r="B9" s="60" t="s">
        <v>151</v>
      </c>
      <c r="C9" s="61" t="s">
        <v>12</v>
      </c>
      <c r="D9" s="72" t="s">
        <v>154</v>
      </c>
      <c r="E9" s="72"/>
    </row>
    <row r="10" spans="1:5" ht="54.85" x14ac:dyDescent="0.5">
      <c r="A10" s="73"/>
      <c r="B10" s="62" t="s">
        <v>152</v>
      </c>
      <c r="C10" s="63" t="s">
        <v>155</v>
      </c>
      <c r="D10" s="67" t="s">
        <v>159</v>
      </c>
      <c r="E10" s="67"/>
    </row>
    <row r="11" spans="1:5" ht="18.3" customHeight="1" x14ac:dyDescent="0.5">
      <c r="A11" s="87" t="s">
        <v>103</v>
      </c>
      <c r="B11" s="12" t="s">
        <v>17</v>
      </c>
      <c r="C11" s="34" t="s">
        <v>16</v>
      </c>
      <c r="D11" s="81"/>
      <c r="E11" s="82"/>
    </row>
    <row r="12" spans="1:5" x14ac:dyDescent="0.5">
      <c r="A12" s="87"/>
      <c r="B12" s="23" t="s">
        <v>143</v>
      </c>
      <c r="C12" s="33" t="s">
        <v>18</v>
      </c>
      <c r="D12" s="88"/>
      <c r="E12" s="89"/>
    </row>
    <row r="13" spans="1:5" ht="18.3" customHeight="1" x14ac:dyDescent="0.5">
      <c r="A13" s="87"/>
      <c r="B13" s="12" t="s">
        <v>121</v>
      </c>
      <c r="C13" s="32" t="s">
        <v>5</v>
      </c>
      <c r="D13" s="70" t="s">
        <v>115</v>
      </c>
      <c r="E13" s="71"/>
    </row>
    <row r="14" spans="1:5" x14ac:dyDescent="0.5">
      <c r="A14" s="87"/>
      <c r="B14" s="13" t="s">
        <v>97</v>
      </c>
      <c r="C14" s="41">
        <v>7</v>
      </c>
      <c r="D14" s="83"/>
      <c r="E14" s="84"/>
    </row>
    <row r="15" spans="1:5" x14ac:dyDescent="0.5">
      <c r="A15" s="87"/>
      <c r="B15" s="11" t="s">
        <v>98</v>
      </c>
      <c r="C15" s="42">
        <v>7</v>
      </c>
      <c r="D15" s="90"/>
      <c r="E15" s="91"/>
    </row>
    <row r="16" spans="1:5" x14ac:dyDescent="0.5">
      <c r="A16" s="87"/>
      <c r="B16" s="24" t="s">
        <v>122</v>
      </c>
      <c r="C16" s="34" t="s">
        <v>3</v>
      </c>
      <c r="D16" s="77" t="s">
        <v>115</v>
      </c>
      <c r="E16" s="78"/>
    </row>
    <row r="17" spans="1:5" x14ac:dyDescent="0.5">
      <c r="A17" s="87"/>
      <c r="B17" s="13" t="s">
        <v>97</v>
      </c>
      <c r="C17" s="41">
        <v>3</v>
      </c>
      <c r="D17" s="83"/>
      <c r="E17" s="84"/>
    </row>
    <row r="18" spans="1:5" x14ac:dyDescent="0.5">
      <c r="A18" s="87"/>
      <c r="B18" s="23" t="s">
        <v>98</v>
      </c>
      <c r="C18" s="43">
        <v>3</v>
      </c>
      <c r="D18" s="88"/>
      <c r="E18" s="89"/>
    </row>
    <row r="19" spans="1:5" x14ac:dyDescent="0.5">
      <c r="A19" s="87"/>
      <c r="B19" s="12" t="s">
        <v>123</v>
      </c>
      <c r="C19" s="32"/>
      <c r="D19" s="70" t="s">
        <v>115</v>
      </c>
      <c r="E19" s="71"/>
    </row>
    <row r="20" spans="1:5" x14ac:dyDescent="0.5">
      <c r="A20" s="87"/>
      <c r="B20" s="13" t="s">
        <v>97</v>
      </c>
      <c r="C20" s="41"/>
      <c r="D20" s="83"/>
      <c r="E20" s="84"/>
    </row>
    <row r="21" spans="1:5" x14ac:dyDescent="0.5">
      <c r="A21" s="87"/>
      <c r="B21" s="11" t="s">
        <v>98</v>
      </c>
      <c r="C21" s="42"/>
      <c r="D21" s="90"/>
      <c r="E21" s="91"/>
    </row>
    <row r="22" spans="1:5" x14ac:dyDescent="0.5">
      <c r="A22" s="87"/>
      <c r="B22" s="11" t="s">
        <v>52</v>
      </c>
      <c r="C22" s="44">
        <f>C14+C17+C20</f>
        <v>10</v>
      </c>
      <c r="D22" s="79"/>
      <c r="E22" s="80"/>
    </row>
    <row r="23" spans="1:5" ht="18.3" customHeight="1" x14ac:dyDescent="0.5">
      <c r="A23" s="87" t="s">
        <v>104</v>
      </c>
      <c r="B23" s="12" t="s">
        <v>26</v>
      </c>
      <c r="C23" s="32" t="s">
        <v>20</v>
      </c>
      <c r="D23" s="81"/>
      <c r="E23" s="82"/>
    </row>
    <row r="24" spans="1:5" x14ac:dyDescent="0.5">
      <c r="A24" s="87"/>
      <c r="B24" s="13" t="s">
        <v>21</v>
      </c>
      <c r="C24" s="30" t="s">
        <v>23</v>
      </c>
      <c r="D24" s="66" t="s">
        <v>115</v>
      </c>
      <c r="E24" s="67"/>
    </row>
    <row r="25" spans="1:5" x14ac:dyDescent="0.5">
      <c r="A25" s="87"/>
      <c r="B25" s="13" t="s">
        <v>60</v>
      </c>
      <c r="C25" s="45" t="s">
        <v>61</v>
      </c>
      <c r="D25" s="83"/>
      <c r="E25" s="84"/>
    </row>
    <row r="26" spans="1:5" x14ac:dyDescent="0.5">
      <c r="A26" s="87"/>
      <c r="B26" s="13" t="s">
        <v>29</v>
      </c>
      <c r="C26" s="30" t="s">
        <v>30</v>
      </c>
      <c r="D26" s="83"/>
      <c r="E26" s="84"/>
    </row>
    <row r="27" spans="1:5" x14ac:dyDescent="0.5">
      <c r="A27" s="87"/>
      <c r="B27" s="22" t="s">
        <v>31</v>
      </c>
      <c r="C27" s="35" t="s">
        <v>34</v>
      </c>
      <c r="D27" s="66" t="s">
        <v>115</v>
      </c>
      <c r="E27" s="67"/>
    </row>
    <row r="28" spans="1:5" x14ac:dyDescent="0.5">
      <c r="A28" s="87"/>
      <c r="B28" s="22" t="s">
        <v>32</v>
      </c>
      <c r="C28" s="35" t="s">
        <v>36</v>
      </c>
      <c r="D28" s="66" t="s">
        <v>115</v>
      </c>
      <c r="E28" s="67"/>
    </row>
    <row r="29" spans="1:5" x14ac:dyDescent="0.5">
      <c r="A29" s="87"/>
      <c r="B29" s="15" t="s">
        <v>133</v>
      </c>
      <c r="C29" s="30" t="s">
        <v>51</v>
      </c>
      <c r="D29" s="66" t="s">
        <v>116</v>
      </c>
      <c r="E29" s="67"/>
    </row>
    <row r="30" spans="1:5" x14ac:dyDescent="0.5">
      <c r="A30" s="87"/>
      <c r="B30" s="16" t="s">
        <v>53</v>
      </c>
      <c r="C30" s="31" t="s">
        <v>63</v>
      </c>
      <c r="D30" s="68" t="s">
        <v>141</v>
      </c>
      <c r="E30" s="69"/>
    </row>
    <row r="31" spans="1:5" x14ac:dyDescent="0.5">
      <c r="A31" s="87" t="s">
        <v>105</v>
      </c>
      <c r="B31" s="12" t="s">
        <v>54</v>
      </c>
      <c r="C31" s="32" t="s">
        <v>55</v>
      </c>
      <c r="D31" s="70" t="s">
        <v>110</v>
      </c>
      <c r="E31" s="71"/>
    </row>
    <row r="32" spans="1:5" x14ac:dyDescent="0.5">
      <c r="A32" s="85"/>
      <c r="B32" s="13" t="s">
        <v>56</v>
      </c>
      <c r="C32" s="30" t="s">
        <v>59</v>
      </c>
      <c r="D32" s="83"/>
      <c r="E32" s="84"/>
    </row>
    <row r="33" spans="1:5" x14ac:dyDescent="0.5">
      <c r="A33" s="85"/>
      <c r="B33" s="13" t="s">
        <v>57</v>
      </c>
      <c r="C33" s="45" t="s">
        <v>62</v>
      </c>
      <c r="D33" s="83"/>
      <c r="E33" s="84"/>
    </row>
    <row r="34" spans="1:5" x14ac:dyDescent="0.5">
      <c r="A34" s="85"/>
      <c r="B34" s="11" t="s">
        <v>58</v>
      </c>
      <c r="C34" s="46" t="s">
        <v>28</v>
      </c>
      <c r="D34" s="90"/>
      <c r="E34" s="91"/>
    </row>
    <row r="35" spans="1:5" x14ac:dyDescent="0.5">
      <c r="A35" s="85" t="s">
        <v>64</v>
      </c>
      <c r="B35" s="12" t="s">
        <v>124</v>
      </c>
      <c r="C35" s="36">
        <v>90000000</v>
      </c>
      <c r="D35" s="105" t="s">
        <v>106</v>
      </c>
      <c r="E35" s="106"/>
    </row>
    <row r="36" spans="1:5" x14ac:dyDescent="0.5">
      <c r="A36" s="85"/>
      <c r="B36" s="13" t="s">
        <v>125</v>
      </c>
      <c r="C36" s="37">
        <v>10000000</v>
      </c>
      <c r="D36" s="66" t="s">
        <v>131</v>
      </c>
      <c r="E36" s="67"/>
    </row>
    <row r="37" spans="1:5" x14ac:dyDescent="0.5">
      <c r="A37" s="85"/>
      <c r="B37" s="13" t="s">
        <v>127</v>
      </c>
      <c r="C37" s="37">
        <v>2000000</v>
      </c>
      <c r="D37" s="74" t="s">
        <v>126</v>
      </c>
      <c r="E37" s="75"/>
    </row>
    <row r="38" spans="1:5" x14ac:dyDescent="0.5">
      <c r="A38" s="85"/>
      <c r="B38" s="13" t="s">
        <v>128</v>
      </c>
      <c r="C38" s="37">
        <v>4000000</v>
      </c>
      <c r="D38" s="76"/>
      <c r="E38" s="72"/>
    </row>
    <row r="39" spans="1:5" x14ac:dyDescent="0.5">
      <c r="A39" s="85"/>
      <c r="B39" s="13" t="s">
        <v>129</v>
      </c>
      <c r="C39" s="37">
        <v>4000000</v>
      </c>
      <c r="D39" s="77"/>
      <c r="E39" s="78"/>
    </row>
    <row r="40" spans="1:5" x14ac:dyDescent="0.5">
      <c r="A40" s="85"/>
      <c r="B40" s="13" t="s">
        <v>130</v>
      </c>
      <c r="C40" s="37">
        <v>5000000</v>
      </c>
      <c r="D40" s="66"/>
      <c r="E40" s="67"/>
    </row>
    <row r="41" spans="1:5" x14ac:dyDescent="0.5">
      <c r="A41" s="85"/>
      <c r="B41" s="14" t="s">
        <v>111</v>
      </c>
      <c r="C41" s="25">
        <f>SUM(C35:C40)</f>
        <v>115000000</v>
      </c>
      <c r="D41" s="64"/>
      <c r="E41" s="65"/>
    </row>
    <row r="42" spans="1:5" ht="36.549999999999997" customHeight="1" x14ac:dyDescent="0.5">
      <c r="A42" s="85"/>
      <c r="B42" s="21" t="s">
        <v>65</v>
      </c>
      <c r="C42" s="26">
        <f>C35+(C37+C38+C39)*C35/(C35+C36)</f>
        <v>99000000</v>
      </c>
      <c r="D42" s="101" t="s">
        <v>132</v>
      </c>
      <c r="E42" s="102"/>
    </row>
    <row r="43" spans="1:5" ht="36.549999999999997" x14ac:dyDescent="0.5">
      <c r="A43" s="85"/>
      <c r="B43" s="15" t="s">
        <v>66</v>
      </c>
      <c r="C43" s="27">
        <f>C42*2.6%</f>
        <v>2574000</v>
      </c>
      <c r="D43" s="103"/>
      <c r="E43" s="104"/>
    </row>
    <row r="44" spans="1:5" ht="36.549999999999997" x14ac:dyDescent="0.5">
      <c r="A44" s="85"/>
      <c r="B44" s="15" t="s">
        <v>67</v>
      </c>
      <c r="C44" s="27">
        <f>SUM(C35:C39)-C42</f>
        <v>11000000</v>
      </c>
      <c r="D44" s="103"/>
      <c r="E44" s="104"/>
    </row>
    <row r="45" spans="1:5" ht="36.549999999999997" x14ac:dyDescent="0.5">
      <c r="A45" s="85"/>
      <c r="B45" s="16" t="s">
        <v>68</v>
      </c>
      <c r="C45" s="28">
        <f>C40-C43</f>
        <v>2426000</v>
      </c>
      <c r="D45" s="99"/>
      <c r="E45" s="100"/>
    </row>
    <row r="46" spans="1:5" x14ac:dyDescent="0.5">
      <c r="A46" s="85" t="s">
        <v>69</v>
      </c>
      <c r="B46" s="12" t="s">
        <v>118</v>
      </c>
      <c r="C46" s="36">
        <v>37200000</v>
      </c>
      <c r="D46" s="101" t="s">
        <v>109</v>
      </c>
      <c r="E46" s="102"/>
    </row>
    <row r="47" spans="1:5" x14ac:dyDescent="0.5">
      <c r="A47" s="85"/>
      <c r="B47" s="13" t="s">
        <v>119</v>
      </c>
      <c r="C47" s="37">
        <v>30000000</v>
      </c>
      <c r="D47" s="66" t="s">
        <v>108</v>
      </c>
      <c r="E47" s="67"/>
    </row>
    <row r="48" spans="1:5" x14ac:dyDescent="0.5">
      <c r="A48" s="85"/>
      <c r="B48" s="15" t="s">
        <v>120</v>
      </c>
      <c r="C48" s="37">
        <v>47800000</v>
      </c>
      <c r="D48" s="66" t="s">
        <v>107</v>
      </c>
      <c r="E48" s="67"/>
    </row>
    <row r="49" spans="1:5" x14ac:dyDescent="0.5">
      <c r="A49" s="85"/>
      <c r="B49" s="13" t="s">
        <v>15</v>
      </c>
      <c r="C49" s="37">
        <v>0</v>
      </c>
      <c r="D49" s="83"/>
      <c r="E49" s="84"/>
    </row>
    <row r="50" spans="1:5" ht="18.850000000000001" thickBot="1" x14ac:dyDescent="0.55000000000000004">
      <c r="A50" s="85"/>
      <c r="B50" s="14" t="s">
        <v>111</v>
      </c>
      <c r="C50" s="28">
        <f>SUM(C46:C49)</f>
        <v>115000000</v>
      </c>
      <c r="D50" s="99"/>
      <c r="E50" s="100"/>
    </row>
    <row r="51" spans="1:5" ht="18.850000000000001" customHeight="1" thickTop="1" x14ac:dyDescent="0.5">
      <c r="A51" s="96" t="s">
        <v>139</v>
      </c>
      <c r="B51" s="38" t="s">
        <v>79</v>
      </c>
      <c r="C51" s="47">
        <v>1</v>
      </c>
      <c r="D51" s="101" t="s">
        <v>140</v>
      </c>
      <c r="E51" s="102"/>
    </row>
    <row r="52" spans="1:5" x14ac:dyDescent="0.5">
      <c r="A52" s="97"/>
      <c r="B52" s="39" t="s">
        <v>80</v>
      </c>
      <c r="C52" s="48">
        <v>1</v>
      </c>
      <c r="D52" s="103"/>
      <c r="E52" s="104"/>
    </row>
    <row r="53" spans="1:5" x14ac:dyDescent="0.5">
      <c r="A53" s="97"/>
      <c r="B53" s="40" t="s">
        <v>82</v>
      </c>
      <c r="C53" s="48">
        <v>3.5</v>
      </c>
      <c r="D53" s="103"/>
      <c r="E53" s="104"/>
    </row>
    <row r="54" spans="1:5" x14ac:dyDescent="0.5">
      <c r="A54" s="97"/>
      <c r="B54" s="40" t="s">
        <v>83</v>
      </c>
      <c r="C54" s="48">
        <v>2</v>
      </c>
      <c r="D54" s="103"/>
      <c r="E54" s="104"/>
    </row>
    <row r="55" spans="1:5" ht="18.850000000000001" thickBot="1" x14ac:dyDescent="0.55000000000000004">
      <c r="A55" s="98"/>
      <c r="B55" s="55" t="s">
        <v>94</v>
      </c>
      <c r="C55" s="56">
        <v>2</v>
      </c>
      <c r="D55" s="103"/>
      <c r="E55" s="104"/>
    </row>
    <row r="56" spans="1:5" ht="18.850000000000001" thickTop="1" x14ac:dyDescent="0.5">
      <c r="A56" s="92" t="s">
        <v>153</v>
      </c>
      <c r="B56" s="58" t="s">
        <v>144</v>
      </c>
      <c r="C56" s="32" t="s">
        <v>147</v>
      </c>
      <c r="D56" s="82" t="s">
        <v>148</v>
      </c>
      <c r="E56" s="82"/>
    </row>
    <row r="57" spans="1:5" ht="18.850000000000001" thickBot="1" x14ac:dyDescent="0.55000000000000004">
      <c r="A57" s="93"/>
      <c r="B57" s="59" t="s">
        <v>150</v>
      </c>
      <c r="C57" s="57"/>
      <c r="D57" s="94" t="s">
        <v>149</v>
      </c>
      <c r="E57" s="95"/>
    </row>
    <row r="58" spans="1:5" ht="18.850000000000001" thickTop="1" x14ac:dyDescent="0.5"/>
  </sheetData>
  <mergeCells count="49">
    <mergeCell ref="D56:E56"/>
    <mergeCell ref="A56:A57"/>
    <mergeCell ref="D57:E57"/>
    <mergeCell ref="D21:E21"/>
    <mergeCell ref="A51:A55"/>
    <mergeCell ref="A46:A50"/>
    <mergeCell ref="D50:E50"/>
    <mergeCell ref="D51:E55"/>
    <mergeCell ref="D47:E47"/>
    <mergeCell ref="D48:E48"/>
    <mergeCell ref="D49:E49"/>
    <mergeCell ref="D42:E45"/>
    <mergeCell ref="D46:E46"/>
    <mergeCell ref="D33:E33"/>
    <mergeCell ref="D34:E34"/>
    <mergeCell ref="D35:E35"/>
    <mergeCell ref="D8:E8"/>
    <mergeCell ref="D10:E10"/>
    <mergeCell ref="A11:A22"/>
    <mergeCell ref="A31:A34"/>
    <mergeCell ref="A23:A3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32:E32"/>
    <mergeCell ref="D9:E9"/>
    <mergeCell ref="A9:A10"/>
    <mergeCell ref="D37:E39"/>
    <mergeCell ref="D40:E40"/>
    <mergeCell ref="D22:E22"/>
    <mergeCell ref="D23:E23"/>
    <mergeCell ref="D24:E24"/>
    <mergeCell ref="D25:E25"/>
    <mergeCell ref="D26:E26"/>
    <mergeCell ref="A35:A45"/>
    <mergeCell ref="D41:E41"/>
    <mergeCell ref="D27:E27"/>
    <mergeCell ref="D28:E28"/>
    <mergeCell ref="D29:E29"/>
    <mergeCell ref="D30:E30"/>
    <mergeCell ref="D31:E31"/>
    <mergeCell ref="D36:E36"/>
  </mergeCells>
  <phoneticPr fontId="1"/>
  <printOptions horizontalCentered="1"/>
  <pageMargins left="0.51181102362204722" right="0.51181102362204722" top="0.51181102362204722" bottom="0.51181102362204722" header="0.31496062992125984" footer="0.31496062992125984"/>
  <pageSetup paperSize="9" scale="65" orientation="portrait" r:id="rId1"/>
  <ignoredErrors>
    <ignoredError sqref="C44" formulaRange="1"/>
  </ignoredError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【修正不可】リスト!$F$4:$F$8</xm:f>
          </x14:formula1>
          <xm:sqref>C24</xm:sqref>
        </x14:dataValidation>
        <x14:dataValidation type="list" allowBlank="1" showInputMessage="1" showErrorMessage="1">
          <x14:formula1>
            <xm:f>【修正不可】リスト!$G$4:$G$5</xm:f>
          </x14:formula1>
          <xm:sqref>C27</xm:sqref>
        </x14:dataValidation>
        <x14:dataValidation type="list" allowBlank="1" showInputMessage="1" showErrorMessage="1">
          <x14:formula1>
            <xm:f>【修正不可】リスト!$H$4:$H$16</xm:f>
          </x14:formula1>
          <xm:sqref>C28</xm:sqref>
        </x14:dataValidation>
        <x14:dataValidation type="list" allowBlank="1" showInputMessage="1" showErrorMessage="1">
          <x14:formula1>
            <xm:f>【修正不可】リスト!$I$4:$I$5</xm:f>
          </x14:formula1>
          <xm:sqref>C29</xm:sqref>
        </x14:dataValidation>
        <x14:dataValidation type="list" allowBlank="1" showInputMessage="1" showErrorMessage="1">
          <x14:formula1>
            <xm:f>【修正不可】リスト!$J$4:$J$22</xm:f>
          </x14:formula1>
          <xm:sqref>B51:B55</xm:sqref>
        </x14:dataValidation>
        <x14:dataValidation type="list" allowBlank="1" showInputMessage="1" showErrorMessage="1">
          <x14:formula1>
            <xm:f>【修正不可】リスト!$C$4:$C$14</xm:f>
          </x14:formula1>
          <xm:sqref>C19 C13 C16</xm:sqref>
        </x14:dataValidation>
        <x14:dataValidation type="list" allowBlank="1" showInputMessage="1" showErrorMessage="1">
          <x14:formula1>
            <xm:f>【修正不可】リスト!$K$4:$K$5</xm:f>
          </x14:formula1>
          <xm:sqref>C56</xm:sqref>
        </x14:dataValidation>
        <x14:dataValidation type="list" allowBlank="1" showInputMessage="1" showErrorMessage="1">
          <x14:formula1>
            <xm:f>【修正不可】リスト!$D$4:$D$8</xm:f>
          </x14:formula1>
          <xm:sqref>C9</xm:sqref>
        </x14:dataValidation>
        <x14:dataValidation type="list" allowBlank="1" showInputMessage="1" showErrorMessage="1">
          <x14:formula1>
            <xm:f>【修正不可】リスト!$E$4:$E$7</xm:f>
          </x14:formula1>
          <xm:sqref>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2"/>
  <sheetViews>
    <sheetView topLeftCell="D1" workbookViewId="0">
      <selection activeCell="E7" sqref="E7"/>
    </sheetView>
  </sheetViews>
  <sheetFormatPr defaultRowHeight="18.3" x14ac:dyDescent="0.5"/>
  <cols>
    <col min="3" max="3" width="20.6328125" customWidth="1"/>
    <col min="4" max="4" width="21.81640625" customWidth="1"/>
    <col min="5" max="5" width="27.90625" customWidth="1"/>
    <col min="6" max="6" width="23.54296875" style="1" customWidth="1"/>
    <col min="7" max="7" width="17" customWidth="1"/>
    <col min="8" max="8" width="23.26953125" bestFit="1" customWidth="1"/>
    <col min="9" max="9" width="12.36328125" bestFit="1" customWidth="1"/>
    <col min="10" max="10" width="22.1796875" bestFit="1" customWidth="1"/>
  </cols>
  <sheetData>
    <row r="3" spans="3:11" s="2" customFormat="1" x14ac:dyDescent="0.5">
      <c r="C3" s="2" t="s">
        <v>1</v>
      </c>
      <c r="D3" s="3" t="s">
        <v>0</v>
      </c>
      <c r="E3" s="3" t="s">
        <v>77</v>
      </c>
      <c r="F3" s="3" t="s">
        <v>19</v>
      </c>
      <c r="G3" s="2" t="s">
        <v>33</v>
      </c>
      <c r="H3" s="2" t="s">
        <v>32</v>
      </c>
      <c r="I3" s="2" t="s">
        <v>49</v>
      </c>
      <c r="J3" s="2" t="s">
        <v>78</v>
      </c>
      <c r="K3" s="2" t="s">
        <v>145</v>
      </c>
    </row>
    <row r="4" spans="3:11" ht="54.85" x14ac:dyDescent="0.5">
      <c r="C4" t="s">
        <v>2</v>
      </c>
      <c r="D4" t="s">
        <v>12</v>
      </c>
      <c r="E4" s="4" t="s">
        <v>155</v>
      </c>
      <c r="F4" s="54" t="s">
        <v>25</v>
      </c>
      <c r="G4" t="s">
        <v>34</v>
      </c>
      <c r="H4" t="s">
        <v>36</v>
      </c>
      <c r="I4" t="s">
        <v>50</v>
      </c>
      <c r="J4" t="s">
        <v>79</v>
      </c>
      <c r="K4" t="s">
        <v>146</v>
      </c>
    </row>
    <row r="5" spans="3:11" x14ac:dyDescent="0.5">
      <c r="C5" t="s">
        <v>3</v>
      </c>
      <c r="D5" t="s">
        <v>13</v>
      </c>
      <c r="E5" s="4" t="s">
        <v>156</v>
      </c>
      <c r="F5" s="54" t="s">
        <v>22</v>
      </c>
      <c r="G5" t="s">
        <v>35</v>
      </c>
      <c r="H5" t="s">
        <v>37</v>
      </c>
      <c r="I5" t="s">
        <v>51</v>
      </c>
      <c r="J5" t="s">
        <v>80</v>
      </c>
      <c r="K5" t="s">
        <v>147</v>
      </c>
    </row>
    <row r="6" spans="3:11" x14ac:dyDescent="0.5">
      <c r="C6" t="s">
        <v>4</v>
      </c>
      <c r="D6" t="s">
        <v>14</v>
      </c>
      <c r="E6" s="4" t="s">
        <v>157</v>
      </c>
      <c r="F6" s="54" t="s">
        <v>23</v>
      </c>
      <c r="H6" t="s">
        <v>38</v>
      </c>
      <c r="J6" t="s">
        <v>81</v>
      </c>
    </row>
    <row r="7" spans="3:11" x14ac:dyDescent="0.5">
      <c r="C7" t="s">
        <v>5</v>
      </c>
      <c r="D7" t="s">
        <v>70</v>
      </c>
      <c r="E7" s="107" t="s">
        <v>158</v>
      </c>
      <c r="F7" s="54" t="s">
        <v>27</v>
      </c>
      <c r="H7" t="s">
        <v>39</v>
      </c>
      <c r="J7" t="s">
        <v>82</v>
      </c>
    </row>
    <row r="8" spans="3:11" x14ac:dyDescent="0.5">
      <c r="C8" t="s">
        <v>6</v>
      </c>
      <c r="D8" t="s">
        <v>15</v>
      </c>
      <c r="F8" s="54" t="s">
        <v>24</v>
      </c>
      <c r="H8" t="s">
        <v>40</v>
      </c>
      <c r="J8" t="s">
        <v>83</v>
      </c>
    </row>
    <row r="9" spans="3:11" x14ac:dyDescent="0.5">
      <c r="C9" t="s">
        <v>7</v>
      </c>
      <c r="H9" t="s">
        <v>41</v>
      </c>
      <c r="J9" t="s">
        <v>94</v>
      </c>
    </row>
    <row r="10" spans="3:11" x14ac:dyDescent="0.5">
      <c r="C10" t="s">
        <v>8</v>
      </c>
      <c r="H10" t="s">
        <v>42</v>
      </c>
      <c r="J10" t="s">
        <v>84</v>
      </c>
    </row>
    <row r="11" spans="3:11" x14ac:dyDescent="0.5">
      <c r="C11" t="s">
        <v>9</v>
      </c>
      <c r="H11" t="s">
        <v>43</v>
      </c>
      <c r="J11" t="s">
        <v>86</v>
      </c>
    </row>
    <row r="12" spans="3:11" x14ac:dyDescent="0.5">
      <c r="C12" t="s">
        <v>10</v>
      </c>
      <c r="H12" t="s">
        <v>44</v>
      </c>
      <c r="J12" t="s">
        <v>87</v>
      </c>
    </row>
    <row r="13" spans="3:11" x14ac:dyDescent="0.5">
      <c r="C13" t="s">
        <v>11</v>
      </c>
      <c r="H13" t="s">
        <v>45</v>
      </c>
      <c r="J13" t="s">
        <v>88</v>
      </c>
    </row>
    <row r="14" spans="3:11" x14ac:dyDescent="0.5">
      <c r="C14" t="s">
        <v>71</v>
      </c>
      <c r="H14" t="s">
        <v>46</v>
      </c>
      <c r="J14" t="s">
        <v>85</v>
      </c>
    </row>
    <row r="15" spans="3:11" x14ac:dyDescent="0.5">
      <c r="H15" t="s">
        <v>47</v>
      </c>
      <c r="J15" t="s">
        <v>89</v>
      </c>
    </row>
    <row r="16" spans="3:11" x14ac:dyDescent="0.5">
      <c r="H16" t="s">
        <v>48</v>
      </c>
      <c r="J16" t="s">
        <v>90</v>
      </c>
    </row>
    <row r="17" spans="10:10" x14ac:dyDescent="0.5">
      <c r="J17" t="s">
        <v>91</v>
      </c>
    </row>
    <row r="18" spans="10:10" x14ac:dyDescent="0.5">
      <c r="J18" t="s">
        <v>92</v>
      </c>
    </row>
    <row r="19" spans="10:10" x14ac:dyDescent="0.5">
      <c r="J19" t="s">
        <v>93</v>
      </c>
    </row>
    <row r="20" spans="10:10" x14ac:dyDescent="0.5">
      <c r="J20" s="6" t="s">
        <v>95</v>
      </c>
    </row>
    <row r="21" spans="10:10" x14ac:dyDescent="0.5">
      <c r="J21" s="7" t="s">
        <v>96</v>
      </c>
    </row>
    <row r="22" spans="10:10" x14ac:dyDescent="0.5">
      <c r="J22" t="s">
        <v>15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整備計画【このシートに入力】</vt:lpstr>
      <vt:lpstr>記入例</vt:lpstr>
      <vt:lpstr>【修正不可】リスト</vt:lpstr>
      <vt:lpstr>記入例!Print_Area</vt:lpstr>
      <vt:lpstr>整備計画【このシートに入力】!Print_Area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2022-03-18T01:28:43Z</cp:lastPrinted>
  <dcterms:created xsi:type="dcterms:W3CDTF">2022-03-10T05:10:35Z</dcterms:created>
  <dcterms:modified xsi:type="dcterms:W3CDTF">2022-03-24T11:05:48Z</dcterms:modified>
</cp:coreProperties>
</file>