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0CA6B182-EB0F-4C87-A97F-CA96EF49CA8D}"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E37" i="10"/>
  <c r="AM37" i="10"/>
  <c r="C37" i="10"/>
  <c r="BE36" i="10"/>
  <c r="C36" i="10"/>
  <c r="BE35" i="10"/>
  <c r="C34" i="10"/>
  <c r="C35" i="10" l="1"/>
  <c r="AM34" i="10" s="1"/>
  <c r="AM35" i="10" s="1"/>
  <c r="AM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c r="BW35" i="10" s="1"/>
  <c r="BW36" i="10" s="1"/>
  <c r="BW37"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<sst xmlns="http://schemas.openxmlformats.org/spreadsheetml/2006/main" count="1162" uniqueCount="590">
  <si>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</si>
  <si>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</si>
  <si>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</si>
  <si>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</si>
  <si>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</si>
  <si>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</si>
  <si>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</si>
  <si>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</si>
  <si>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</si>
  <si>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</si>
  <si>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</si>
  <si>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</si>
  <si>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</si>
  <si>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</si>
  <si>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</si>
  <si>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</si>
  <si>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</si>
  <si>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</si>
  <si>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</si>
  <si>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</si>
  <si>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</si>
  <si>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</si>
  <si>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</si>
  <si>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</si>
  <si>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</si>
  <si>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</si>
  <si>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</si>
  <si>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</si>
  <si>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</si>
  <si>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</si>
  <si>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</si>
  <si>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</si>
  <si>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</si>
  <si>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</si>
  <si>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</si>
  <si>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</si>
  <si>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</si>
  <si>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</si>
  <si>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</si>
  <si>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</si>
  <si>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</si>
  <si>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</si>
  <si>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</si>
  <si>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</si>
  <si>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</si>
  <si>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</si>
  <si>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</si>
  <si>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</si>
  <si>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</si>
  <si>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</si>
  <si>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</si>
  <si>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</si>
  <si>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</si>
  <si>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</si>
  <si>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</si>
  <si>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</si>
  <si>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</si>
  <si>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</si>
  <si>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</si>
  <si>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</si>
  <si>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</si>
  <si>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</si>
  <si>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</si>
  <si>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</si>
  <si>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</si>
  <si>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</si>
  <si>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</si>
  <si>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</si>
  <si>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</si>
  <si>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</si>
  <si>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</si>
  <si>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</si>
  <si>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</si>
  <si>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</si>
  <si>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</si>
  <si>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</si>
  <si>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</si>
  <si>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</si>
  <si>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</si>
  <si>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</si>
  <si>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</si>
  <si>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</si>
  <si>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</si>
  <si>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</si>
  <si>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</si>
  <si>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</si>
  <si>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</si>
  <si>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</si>
  <si>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</si>
  <si>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</si>
  <si>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</si>
  <si>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</si>
  <si>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</si>
  <si>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</si>
  <si>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豊橋市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</si>
  <si>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</si>
  <si>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</si>
  <si>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</si>
  <si>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</si>
  <si>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</si>
  <si>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</si>
  <si>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</si>
  <si>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</si>
  <si>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</si>
  <si>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</si>
  <si>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</si>
  <si>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</si>
  <si>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</si>
  <si>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</si>
  <si>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</si>
  <si>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</si>
  <si>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</si>
  <si>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</si>
  <si>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</si>
  <si>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</si>
  <si>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</si>
  <si>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</si>
  <si>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</si>
  <si>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</si>
  <si>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</si>
  <si>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</si>
  <si>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</si>
  <si>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</si>
  <si>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</si>
  <si>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</si>
  <si>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</si>
  <si>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</si>
  <si>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</si>
  <si>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</si>
  <si>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</si>
  <si>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</si>
  <si>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</si>
  <si>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</si>
  <si>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</si>
  <si>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</si>
  <si>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</si>
  <si>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</si>
  <si>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</si>
  <si>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</si>
  <si>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</si>
  <si>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</si>
  <si>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</si>
  <si>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</si>
  <si>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</si>
  <si>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</si>
  <si>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</si>
  <si>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</si>
  <si>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</si>
  <si>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</si>
  <si>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</si>
  <si>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</si>
  <si>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</si>
  <si>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</si>
  <si>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</si>
  <si>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</si>
  <si>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</si>
  <si>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</si>
  <si>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</si>
  <si>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</si>
  <si>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</si>
  <si>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</si>
  <si>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</si>
  <si>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</si>
  <si>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</si>
  <si>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</si>
  <si>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</si>
  <si>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</si>
  <si>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</si>
  <si>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</si>
  <si>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</si>
  <si>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</si>
  <si>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</si>
  <si>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</si>
  <si>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</si>
  <si>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</si>
  <si>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</si>
  <si>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</si>
  <si>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</si>
  <si>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</si>
  <si>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</si>
  <si>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</si>
  <si>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</si>
  <si>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</si>
  <si>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</si>
  <si>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</si>
  <si>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</si>
  <si>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</si>
  <si>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</si>
  <si>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</si>
  <si>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</si>
  <si>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</si>
  <si>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</si>
  <si>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</si>
  <si>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</si>
  <si>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</si>
  <si>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</si>
  <si>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</si>
  <si>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</si>
  <si>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</si>
  <si>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</si>
  <si>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</si>
  <si>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</si>
  <si>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</si>
  <si>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愛知県豊橋市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</si>
  <si>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</si>
  <si>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</si>
  <si>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</si>
  <si>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</si>
  <si>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</si>
  <si>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</si>
  <si>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</si>
  <si>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</si>
  <si>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</si>
  <si>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</si>
  <si>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</si>
  <si>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</si>
  <si>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</si>
  <si>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</si>
  <si>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</si>
  <si>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</si>
  <si>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</si>
  <si>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</si>
  <si>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</si>
  <si>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</si>
  <si>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</si>
  <si>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</si>
  <si>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</si>
  <si>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</si>
  <si>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</si>
  <si>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</si>
  <si>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</si>
  <si>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</si>
  <si>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</si>
  <si>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</si>
  <si>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</si>
  <si>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</si>
  <si>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</si>
  <si>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</si>
  <si>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</si>
  <si>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</si>
  <si>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</si>
  <si>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</si>
  <si>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</si>
  <si>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</si>
  <si>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</si>
  <si>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</si>
  <si>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</si>
  <si>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</si>
  <si>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</si>
  <si>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</si>
  <si>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</si>
  <si>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</si>
  <si>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</si>
  <si>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</si>
  <si>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</si>
  <si>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</si>
  <si>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</si>
  <si>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</si>
  <si>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</si>
  <si>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</si>
  <si>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</si>
  <si>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</si>
  <si>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</si>
  <si>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</si>
  <si>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</si>
  <si>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</si>
  <si>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</si>
  <si>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</si>
  <si>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</si>
  <si>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</si>
  <si>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</si>
  <si>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</si>
  <si>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</si>
  <si>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</si>
  <si>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</si>
  <si>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</si>
  <si>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</si>
  <si>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</si>
  <si>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</si>
  <si>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</si>
  <si>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</si>
  <si>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</si>
  <si>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</si>
  <si>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</si>
  <si>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</si>
  <si>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</si>
  <si>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</si>
  <si>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</si>
  <si>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</si>
  <si>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</si>
  <si>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</si>
  <si>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</si>
  <si>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</si>
  <si>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</si>
  <si>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</si>
  <si>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</si>
  <si>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</si>
  <si>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</si>
  <si>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</si>
  <si>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</si>
  <si>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</si>
  <si>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</si>
  <si>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</si>
  <si>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</si>
  <si>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</si>
  <si>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</si>
  <si>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</si>
  <si>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</si>
  <si>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</si>
  <si>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</si>
  <si>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</si>
  <si>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</si>
  <si>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</si>
  <si>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</si>
  <si>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</si>
  <si>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</si>
  <si>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</si>
  <si>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</si>
  <si>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</si>
  <si>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</si>
  <si>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</si>
  <si>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</si>
  <si>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</si>
  <si>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</si>
  <si>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</si>
  <si>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</si>
  <si>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</si>
  <si>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</si>
  <si>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</si>
  <si>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</si>
  <si>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</si>
  <si>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</si>
  <si>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</si>
  <si>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</si>
  <si>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</si>
  <si>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</si>
  <si>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</si>
  <si>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</si>
  <si>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</si>
  <si>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</si>
  <si>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</si>
  <si>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</si>
  <si>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</si>
  <si>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</si>
  <si>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</si>
  <si>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</si>
  <si>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</si>
  <si>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</si>
  <si>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</si>
  <si>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</si>
  <si>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</si>
  <si>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</si>
  <si>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</si>
  <si>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</si>
  <si>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愛知県豊橋市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</si>
  <si>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</si>
  <si>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</si>
  <si>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</si>
  <si>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</si>
  <si>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</si>
  <si>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</si>
  <si>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</si>
  <si>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</si>
  <si>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</si>
  <si>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</si>
  <si>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</si>
  <si>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</si>
  <si>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</si>
  <si>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</si>
  <si>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</si>
  <si>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</si>
  <si>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</si>
  <si>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</si>
  <si>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</si>
  <si>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</si>
  <si>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</si>
  <si>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</si>
  <si>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</si>
  <si>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</si>
  <si>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</si>
  <si>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</si>
  <si>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</si>
  <si>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</si>
  <si>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</si>
  <si>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</si>
  <si>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</si>
  <si>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</si>
  <si>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</si>
  <si>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</si>
  <si>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</si>
  <si>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</si>
  <si>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公共駐車場事業特別会計</t>
    <phoneticPr fontId="5"/>
  </si>
  <si>
    <t>競輪事業特別会計</t>
    <phoneticPr fontId="5"/>
  </si>
  <si>
    <t>水道事業会計</t>
    <phoneticPr fontId="5"/>
  </si>
  <si>
    <t>法適用企業</t>
    <phoneticPr fontId="5"/>
  </si>
  <si>
    <t>下水道事業会計</t>
    <phoneticPr fontId="5"/>
  </si>
  <si>
    <t>病院事業会計</t>
    <phoneticPr fontId="5"/>
  </si>
  <si>
    <t>総合動植物公園事業特別会計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</si>
  <si>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</si>
  <si>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</si>
  <si>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</si>
  <si>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</si>
  <si>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</si>
  <si>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</si>
  <si>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</si>
  <si>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</si>
  <si>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</si>
  <si>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</si>
  <si>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</si>
  <si>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</si>
  <si>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</si>
  <si>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</si>
  <si>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</si>
  <si>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</si>
  <si>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</si>
  <si>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</si>
  <si>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</si>
  <si>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</si>
  <si>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</si>
  <si>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</si>
  <si>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</si>
  <si>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</si>
  <si>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</si>
  <si>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</si>
  <si>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</si>
  <si>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</si>
  <si>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</si>
  <si>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</si>
  <si>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</si>
  <si>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</si>
  <si>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</si>
  <si>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</si>
  <si>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</si>
  <si>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</si>
  <si>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</si>
  <si>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</si>
  <si>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</si>
  <si>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</si>
  <si>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</si>
  <si>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</si>
  <si>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</si>
  <si>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</si>
  <si>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</si>
  <si>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</si>
  <si>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</si>
  <si>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</si>
  <si>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</si>
  <si>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</si>
  <si>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</si>
  <si>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</si>
  <si>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</si>
  <si>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</si>
  <si>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</si>
  <si>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</si>
  <si>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</si>
  <si>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</si>
  <si>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</si>
  <si>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</si>
  <si>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</si>
  <si>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</si>
  <si>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</si>
  <si>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</si>
  <si>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</si>
  <si>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</si>
  <si>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</si>
  <si>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</si>
  <si>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</si>
  <si>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</si>
  <si>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</si>
  <si>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</si>
  <si>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</si>
  <si>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</si>
  <si>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</si>
  <si>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</si>
  <si>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</si>
  <si>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</si>
  <si>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</si>
  <si>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</si>
  <si>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</si>
  <si>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</si>
  <si>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</si>
  <si>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</si>
  <si>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</si>
  <si>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</si>
  <si>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</si>
  <si>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</si>
  <si>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</si>
  <si>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</si>
  <si>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</si>
  <si>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</si>
  <si>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</si>
  <si>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</si>
  <si>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</si>
  <si>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</si>
  <si>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</si>
  <si>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</si>
  <si>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</si>
  <si>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</si>
  <si>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</si>
  <si>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</si>
  <si>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</si>
  <si>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</si>
  <si>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</si>
  <si>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</si>
  <si>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</si>
  <si>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</si>
  <si>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</si>
  <si>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</si>
  <si>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</si>
  <si>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</si>
  <si>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</si>
  <si>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</si>
  <si>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</si>
  <si>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</si>
  <si>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</si>
  <si>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</si>
  <si>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</si>
  <si>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</si>
  <si>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</si>
  <si>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</si>
  <si>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</si>
  <si>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</si>
  <si>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</si>
  <si>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</si>
  <si>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</si>
  <si>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</si>
  <si>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</si>
  <si>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</si>
  <si>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</si>
  <si>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</si>
  <si>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</si>
  <si>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</si>
  <si>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</si>
  <si>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</si>
  <si>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1.83</t>
  </si>
  <si>
    <t>▲ 0.89</t>
  </si>
  <si>
    <t>▲ 2.98</t>
  </si>
  <si>
    <t>▲ 5.76</t>
  </si>
  <si>
    <t>病院事業会計</t>
  </si>
  <si>
    <t>一般会計</t>
  </si>
  <si>
    <t>下水道事業会計</t>
  </si>
  <si>
    <t>国民健康保険事業特別会計</t>
  </si>
  <si>
    <t>水道事業会計</t>
  </si>
  <si>
    <t>競輪事業特別会計</t>
  </si>
  <si>
    <t>公共駐車場事業特別会計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</si>
  <si>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</si>
  <si>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</si>
  <si>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</si>
  <si>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</si>
  <si>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</si>
  <si>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</si>
  <si>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</si>
  <si>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</si>
  <si>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豊橋市未来産業支援基金</t>
    <rPh sb="0" eb="3">
      <t>トヨハシシ</t>
    </rPh>
    <rPh sb="3" eb="5">
      <t>ミライ</t>
    </rPh>
    <rPh sb="5" eb="7">
      <t>サンギョウ</t>
    </rPh>
    <rPh sb="7" eb="9">
      <t>シエン</t>
    </rPh>
    <rPh sb="9" eb="11">
      <t>キキン</t>
    </rPh>
    <phoneticPr fontId="5"/>
  </si>
  <si>
    <t>豊橋市公共施設等整備基金</t>
    <rPh sb="0" eb="3">
      <t>トヨハシシ</t>
    </rPh>
    <rPh sb="3" eb="5">
      <t>コウキョウ</t>
    </rPh>
    <rPh sb="5" eb="7">
      <t>シセツ</t>
    </rPh>
    <rPh sb="7" eb="8">
      <t>トウ</t>
    </rPh>
    <rPh sb="8" eb="10">
      <t>セイビ</t>
    </rPh>
    <rPh sb="10" eb="12">
      <t>キキン</t>
    </rPh>
    <phoneticPr fontId="2"/>
  </si>
  <si>
    <t>豊橋市職員退職手当基金</t>
    <rPh sb="0" eb="3">
      <t>トヨハシシ</t>
    </rPh>
    <rPh sb="3" eb="5">
      <t>ショクイン</t>
    </rPh>
    <rPh sb="5" eb="7">
      <t>タイショク</t>
    </rPh>
    <rPh sb="7" eb="9">
      <t>テアテ</t>
    </rPh>
    <rPh sb="9" eb="11">
      <t>キキン</t>
    </rPh>
    <phoneticPr fontId="2"/>
  </si>
  <si>
    <t>-</t>
    <phoneticPr fontId="2"/>
  </si>
  <si>
    <t>豊橋市福祉振興基金</t>
    <rPh sb="0" eb="3">
      <t>トヨハシシ</t>
    </rPh>
    <rPh sb="3" eb="5">
      <t>フクシ</t>
    </rPh>
    <rPh sb="5" eb="7">
      <t>シンコウ</t>
    </rPh>
    <rPh sb="7" eb="9">
      <t>キキン</t>
    </rPh>
    <phoneticPr fontId="2"/>
  </si>
  <si>
    <t>東三河広域連合（一般会計）</t>
    <rPh sb="0" eb="1">
      <t>ヒガシ</t>
    </rPh>
    <rPh sb="1" eb="3">
      <t>ミカワ</t>
    </rPh>
    <rPh sb="3" eb="5">
      <t>コウイキ</t>
    </rPh>
    <rPh sb="5" eb="7">
      <t>レンゴウ</t>
    </rPh>
    <rPh sb="8" eb="10">
      <t>イッパン</t>
    </rPh>
    <rPh sb="10" eb="12">
      <t>カイケイ</t>
    </rPh>
    <phoneticPr fontId="2"/>
  </si>
  <si>
    <t>東三河広域連合（介護保険特別会計）</t>
    <rPh sb="8" eb="10">
      <t>カイゴ</t>
    </rPh>
    <rPh sb="10" eb="12">
      <t>ホケン</t>
    </rPh>
    <rPh sb="12" eb="14">
      <t>トクベツ</t>
    </rPh>
    <phoneticPr fontId="2"/>
  </si>
  <si>
    <t>愛知県後期高齢者医療広域連合（一般会計）</t>
    <rPh sb="15" eb="17">
      <t>イッパン</t>
    </rPh>
    <rPh sb="17" eb="19">
      <t>カイケイ</t>
    </rPh>
    <phoneticPr fontId="2"/>
  </si>
  <si>
    <t>愛知県後期高齢者医療広域連合（後期高齢者医療特別会計）</t>
    <rPh sb="15" eb="17">
      <t>コウキ</t>
    </rPh>
    <rPh sb="17" eb="20">
      <t>コウレイシャ</t>
    </rPh>
    <rPh sb="20" eb="22">
      <t>イリョウ</t>
    </rPh>
    <rPh sb="22" eb="24">
      <t>トクベツ</t>
    </rPh>
    <rPh sb="24" eb="26">
      <t>カイケイ</t>
    </rPh>
    <phoneticPr fontId="2"/>
  </si>
  <si>
    <t>豊橋市土地開発公社</t>
  </si>
  <si>
    <t>（公財）豊橋市国際交流協会</t>
  </si>
  <si>
    <t>（公財）豊橋みどりの協会</t>
  </si>
  <si>
    <t>（公財）豊橋市学校給食協会</t>
  </si>
  <si>
    <t>（公財）豊橋文化振興財団</t>
  </si>
  <si>
    <t>（公財）豊橋市スポーツ協会</t>
  </si>
  <si>
    <t>豊橋駐車場（株）</t>
  </si>
  <si>
    <t>豊橋ステーションビル（株）</t>
  </si>
  <si>
    <t>（株）豊橋まちなか活性化センター</t>
  </si>
  <si>
    <t>（株）東三河食肉流通センター</t>
  </si>
  <si>
    <t>（公財）豊川水源基金</t>
  </si>
  <si>
    <t>（株）サイエンス・クリエイト</t>
  </si>
  <si>
    <t>三河港コンテナターミナル（株）</t>
  </si>
  <si>
    <t>（株）道の駅とよはし</t>
  </si>
  <si>
    <t>穂の国とよはし電力（株）</t>
  </si>
  <si>
    <t>-</t>
    <phoneticPr fontId="2"/>
  </si>
  <si>
    <t>星野眞吾・高畑郁子美術振興基金</t>
    <rPh sb="0" eb="2">
      <t>ホシノ</t>
    </rPh>
    <rPh sb="2" eb="4">
      <t>シンゴ</t>
    </rPh>
    <rPh sb="5" eb="7">
      <t>タカハタ</t>
    </rPh>
    <rPh sb="7" eb="9">
      <t>イクコ</t>
    </rPh>
    <rPh sb="9" eb="11">
      <t>ビジュツ</t>
    </rPh>
    <rPh sb="11" eb="13">
      <t>シンコウ</t>
    </rPh>
    <rPh sb="13" eb="15">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</si>
  <si>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</si>
  <si>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</si>
  <si>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令和5年度末時点の将来負担比率は前年度と比較し0.7ポイント減少した一方、有形固定資産減価償却率は前年度と比較して1.3ポイント増加した。　将来負担比率は改善した一方で、有形固定資産減価償却率は、計画的な老朽化対策を行っているものの、橋梁や道路をはじめとしたインフラ資産や小中学校をはじめとした公共施設の老朽化が進んでいるため増加した。類似団体平均値と比較すると将来負担比率は10.0ポイント、有形固定資産減価償却率は7.7ポイント上回っているため、今後は施設の複合化などを含めた効率的な施設管理を図るとともに、地方債の計画的な活用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</si>
  <si>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</si>
  <si>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</si>
  <si>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</si>
  <si>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</si>
  <si>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</si>
  <si>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</si>
  <si>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</si>
  <si>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将来負担比率は、地方債現在高の減少及び債務負担行為に基づく支出予定額の減少などにより、将来負担額が減少したことに加え、充当可能基金が増加したため、前年度と比べ0.7ポイント改善した。
　単年度実質公債費比率は、地方債元利償還金の増加及び控除財源となる災害復旧費等に係る基準財政需要額に参入された公債費の減少等により0.6ポイント増加し、3か年平均実質公債費比率は0.7ポイント増加した。今後もさらなる歳出の見直し及び歳入の確保を図り、財政調整基金の残高確保に努めていく。</t>
    <rPh sb="1" eb="7">
      <t>ショウライフタンヒリツ</t>
    </rPh>
    <rPh sb="94" eb="97">
      <t>タンネンド</t>
    </rPh>
    <rPh sb="115" eb="117">
      <t>ゾウカ</t>
    </rPh>
    <rPh sb="117" eb="118">
      <t>オヨ</t>
    </rPh>
    <rPh sb="131" eb="132">
      <t>トウ</t>
    </rPh>
    <rPh sb="194" eb="196">
      <t>コンゴ</t>
    </rPh>
    <rPh sb="201" eb="203">
      <t>サイシュツ</t>
    </rPh>
    <rPh sb="204" eb="206">
      <t>ミナオ</t>
    </rPh>
    <rPh sb="207" eb="208">
      <t>オヨ</t>
    </rPh>
    <rPh sb="209" eb="211">
      <t>サイニュウ</t>
    </rPh>
    <rPh sb="212" eb="214">
      <t>カクホ</t>
    </rPh>
    <rPh sb="215" eb="216">
      <t>ハカ</t>
    </rPh>
    <rPh sb="218" eb="224">
      <t>ザイセイチョウセイキキン</t>
    </rPh>
    <rPh sb="225" eb="229">
      <t>ザンダカカクホ</t>
    </rPh>
    <rPh sb="230" eb="231">
      <t>ツト</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</si>
</sst>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A774E8A-256C-4D7F-BCE4-7B0F4BACE5C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8E4F-4321-99C7-BC726EAF07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59544</c:v>
                </c:pt>
                <c:pt idx="1">
                  <c:v>60052</c:v>
                </c:pt>
                <c:pt idx="2">
                  <c:v>59777</c:v>
                </c:pt>
                <c:pt idx="3">
                  <c:v>48439</c:v>
                </c:pt>
                <c:pt idx="4">
                  <c:v>58774</c:v>
                </c:pt>
              </c:numCache>
            </c:numRef>
          </c:val>
          <c:smooth val="0"/>
          <c:extLst>
            <c:ext xmlns:c16="http://schemas.microsoft.com/office/drawing/2014/chart" uri="{C3380CC4-5D6E-409C-BE32-E72D297353CC}">
              <c16:uniqueId val="{00000001-8E4F-4321-99C7-BC726EAF07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5.03</c:v>
                </c:pt>
                <c:pt idx="1">
                  <c:v>6.41</c:v>
                </c:pt>
                <c:pt idx="2">
                  <c:v>6.97</c:v>
                </c:pt>
                <c:pt idx="3">
                  <c:v>5.58</c:v>
                </c:pt>
                <c:pt idx="4">
                  <c:v>3.76</c:v>
                </c:pt>
              </c:numCache>
            </c:numRef>
          </c:val>
          <c:extLst>
            <c:ext xmlns:c16="http://schemas.microsoft.com/office/drawing/2014/chart" uri="{C3380CC4-5D6E-409C-BE32-E72D297353CC}">
              <c16:uniqueId val="{00000000-E578-48AC-911E-95A9BECEF4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7.25</c:v>
                </c:pt>
                <c:pt idx="1">
                  <c:v>7.13</c:v>
                </c:pt>
                <c:pt idx="2">
                  <c:v>10.220000000000001</c:v>
                </c:pt>
                <c:pt idx="3">
                  <c:v>12.29</c:v>
                </c:pt>
                <c:pt idx="4">
                  <c:v>10.78</c:v>
                </c:pt>
              </c:numCache>
            </c:numRef>
          </c:val>
          <c:extLst>
            <c:ext xmlns:c16="http://schemas.microsoft.com/office/drawing/2014/chart" uri="{C3380CC4-5D6E-409C-BE32-E72D297353CC}">
              <c16:uniqueId val="{00000001-E578-48AC-911E-95A9BECEF48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-1.83</c:v>
                </c:pt>
                <c:pt idx="1">
                  <c:v>-0.89</c:v>
                </c:pt>
                <c:pt idx="2">
                  <c:v>0.64</c:v>
                </c:pt>
                <c:pt idx="3">
                  <c:v>-2.98</c:v>
                </c:pt>
                <c:pt idx="4">
                  <c:v>-5.76</c:v>
                </c:pt>
              </c:numCache>
            </c:numRef>
          </c:val>
          <c:smooth val="0"/>
          <c:extLst>
            <c:ext xmlns:c16="http://schemas.microsoft.com/office/drawing/2014/chart" uri="{C3380CC4-5D6E-409C-BE32-E72D297353CC}">
              <c16:uniqueId val="{00000002-E578-48AC-911E-95A9BECEF48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#N/A</c:v>
                </c:pt>
                <c:pt idx="3">
                  <c:v>0.02</c:v>
                </c:pt>
                <c:pt idx="4">
                  <c:v>#N/A</c:v>
                </c:pt>
                <c:pt idx="5">
                  <c:v>0.01</c:v>
                </c:pt>
                <c:pt idx="6">
                  <c:v>#N/A</c:v>
                </c:pt>
                <c:pt idx="7">
                  <c:v>0.09</c:v>
                </c:pt>
                <c:pt idx="8">
                  <c:v>#N/A</c:v>
                </c:pt>
                <c:pt idx="9">
                  <c:v>0</c:v>
                </c:pt>
              </c:numCache>
            </c:numRef>
          </c:val>
          <c:extLst>
            <c:ext xmlns:c16="http://schemas.microsoft.com/office/drawing/2014/chart" uri="{C3380CC4-5D6E-409C-BE32-E72D297353CC}">
              <c16:uniqueId val="{00000000-1FBE-488A-B182-46BF509844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FBE-488A-B182-46BF5098448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1FBE-488A-B182-46BF50984489}"/>
            </c:ext>
          </c:extLst>
        </c:ser>
        <c:ser>
          <c:idx val="3"/>
          <c:order val="3"/>
          <c:tx>
            <c:strRef>
              <c:f>データシート!$A$30</c:f>
              <c:strCache>
                <c:ptCount val="1"/>
                <c:pt idx="0">
                  <c:v>公共駐車場事業特別会計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3-1FBE-488A-B182-46BF50984489}"/>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c:v>
                </c:pt>
                <c:pt idx="2">
                  <c:v>#N/A</c:v>
                </c:pt>
                <c:pt idx="3">
                  <c:v>0.92</c:v>
                </c:pt>
                <c:pt idx="4">
                  <c:v>#N/A</c:v>
                </c:pt>
                <c:pt idx="5">
                  <c:v>0.98</c:v>
                </c:pt>
                <c:pt idx="6">
                  <c:v>#N/A</c:v>
                </c:pt>
                <c:pt idx="7">
                  <c:v>1.19</c:v>
                </c:pt>
                <c:pt idx="8">
                  <c:v>#N/A</c:v>
                </c:pt>
                <c:pt idx="9">
                  <c:v>0.88</c:v>
                </c:pt>
              </c:numCache>
            </c:numRef>
          </c:val>
          <c:extLst>
            <c:ext xmlns:c16="http://schemas.microsoft.com/office/drawing/2014/chart" uri="{C3380CC4-5D6E-409C-BE32-E72D297353CC}">
              <c16:uniqueId val="{00000004-1FBE-488A-B182-46BF50984489}"/>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4.32</c:v>
                </c:pt>
                <c:pt idx="2">
                  <c:v>#N/A</c:v>
                </c:pt>
                <c:pt idx="3">
                  <c:v>4.55</c:v>
                </c:pt>
                <c:pt idx="4">
                  <c:v>#N/A</c:v>
                </c:pt>
                <c:pt idx="5">
                  <c:v>4.4800000000000004</c:v>
                </c:pt>
                <c:pt idx="6">
                  <c:v>#N/A</c:v>
                </c:pt>
                <c:pt idx="7">
                  <c:v>3.37</c:v>
                </c:pt>
                <c:pt idx="8">
                  <c:v>#N/A</c:v>
                </c:pt>
                <c:pt idx="9">
                  <c:v>2.25</c:v>
                </c:pt>
              </c:numCache>
            </c:numRef>
          </c:val>
          <c:extLst>
            <c:ext xmlns:c16="http://schemas.microsoft.com/office/drawing/2014/chart" uri="{C3380CC4-5D6E-409C-BE32-E72D297353CC}">
              <c16:uniqueId val="{00000005-1FBE-488A-B182-46BF5098448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3.52</c:v>
                </c:pt>
                <c:pt idx="2">
                  <c:v>#N/A</c:v>
                </c:pt>
                <c:pt idx="3">
                  <c:v>3.08</c:v>
                </c:pt>
                <c:pt idx="4">
                  <c:v>#N/A</c:v>
                </c:pt>
                <c:pt idx="5">
                  <c:v>3.4</c:v>
                </c:pt>
                <c:pt idx="6">
                  <c:v>#N/A</c:v>
                </c:pt>
                <c:pt idx="7">
                  <c:v>3.49</c:v>
                </c:pt>
                <c:pt idx="8">
                  <c:v>#N/A</c:v>
                </c:pt>
                <c:pt idx="9">
                  <c:v>2.5</c:v>
                </c:pt>
              </c:numCache>
            </c:numRef>
          </c:val>
          <c:extLst>
            <c:ext xmlns:c16="http://schemas.microsoft.com/office/drawing/2014/chart" uri="{C3380CC4-5D6E-409C-BE32-E72D297353CC}">
              <c16:uniqueId val="{00000006-1FBE-488A-B182-46BF5098448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2.79</c:v>
                </c:pt>
                <c:pt idx="2">
                  <c:v>#N/A</c:v>
                </c:pt>
                <c:pt idx="3">
                  <c:v>2.98</c:v>
                </c:pt>
                <c:pt idx="4">
                  <c:v>#N/A</c:v>
                </c:pt>
                <c:pt idx="5">
                  <c:v>3.27</c:v>
                </c:pt>
                <c:pt idx="6">
                  <c:v>#N/A</c:v>
                </c:pt>
                <c:pt idx="7">
                  <c:v>3.47</c:v>
                </c:pt>
                <c:pt idx="8">
                  <c:v>#N/A</c:v>
                </c:pt>
                <c:pt idx="9">
                  <c:v>3.65</c:v>
                </c:pt>
              </c:numCache>
            </c:numRef>
          </c:val>
          <c:extLst>
            <c:ext xmlns:c16="http://schemas.microsoft.com/office/drawing/2014/chart" uri="{C3380CC4-5D6E-409C-BE32-E72D297353CC}">
              <c16:uniqueId val="{00000007-1FBE-488A-B182-46BF5098448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4.9800000000000004</c:v>
                </c:pt>
                <c:pt idx="2">
                  <c:v>#N/A</c:v>
                </c:pt>
                <c:pt idx="3">
                  <c:v>6.37</c:v>
                </c:pt>
                <c:pt idx="4">
                  <c:v>#N/A</c:v>
                </c:pt>
                <c:pt idx="5">
                  <c:v>6.95</c:v>
                </c:pt>
                <c:pt idx="6">
                  <c:v>#N/A</c:v>
                </c:pt>
                <c:pt idx="7">
                  <c:v>5.56</c:v>
                </c:pt>
                <c:pt idx="8">
                  <c:v>#N/A</c:v>
                </c:pt>
                <c:pt idx="9">
                  <c:v>3.76</c:v>
                </c:pt>
              </c:numCache>
            </c:numRef>
          </c:val>
          <c:extLst>
            <c:ext xmlns:c16="http://schemas.microsoft.com/office/drawing/2014/chart" uri="{C3380CC4-5D6E-409C-BE32-E72D297353CC}">
              <c16:uniqueId val="{00000008-1FBE-488A-B182-46BF5098448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8.6300000000000008</c:v>
                </c:pt>
                <c:pt idx="2">
                  <c:v>#N/A</c:v>
                </c:pt>
                <c:pt idx="3">
                  <c:v>9.3000000000000007</c:v>
                </c:pt>
                <c:pt idx="4">
                  <c:v>#N/A</c:v>
                </c:pt>
                <c:pt idx="5">
                  <c:v>14.52</c:v>
                </c:pt>
                <c:pt idx="6">
                  <c:v>#N/A</c:v>
                </c:pt>
                <c:pt idx="7">
                  <c:v>17.45</c:v>
                </c:pt>
                <c:pt idx="8">
                  <c:v>#N/A</c:v>
                </c:pt>
                <c:pt idx="9">
                  <c:v>18.149999999999999</c:v>
                </c:pt>
              </c:numCache>
            </c:numRef>
          </c:val>
          <c:extLst>
            <c:ext xmlns:c16="http://schemas.microsoft.com/office/drawing/2014/chart" uri="{C3380CC4-5D6E-409C-BE32-E72D297353CC}">
              <c16:uniqueId val="{00000009-1FBE-488A-B182-46BF5098448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10958</c:v>
                </c:pt>
                <c:pt idx="5">
                  <c:v>10329</c:v>
                </c:pt>
                <c:pt idx="8">
                  <c:v>10183</c:v>
                </c:pt>
                <c:pt idx="11">
                  <c:v>9985</c:v>
                </c:pt>
                <c:pt idx="14">
                  <c:v>9681</c:v>
                </c:pt>
              </c:numCache>
            </c:numRef>
          </c:val>
          <c:extLst>
            <c:ext xmlns:c16="http://schemas.microsoft.com/office/drawing/2014/chart" uri="{C3380CC4-5D6E-409C-BE32-E72D297353CC}">
              <c16:uniqueId val="{00000000-28F5-4730-A2F6-0CA880279A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8F5-4730-A2F6-0CA880279A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650</c:v>
                </c:pt>
                <c:pt idx="3">
                  <c:v>639</c:v>
                </c:pt>
                <c:pt idx="6">
                  <c:v>722</c:v>
                </c:pt>
                <c:pt idx="9">
                  <c:v>667</c:v>
                </c:pt>
                <c:pt idx="12">
                  <c:v>633</c:v>
                </c:pt>
              </c:numCache>
            </c:numRef>
          </c:val>
          <c:extLst>
            <c:ext xmlns:c16="http://schemas.microsoft.com/office/drawing/2014/chart" uri="{C3380CC4-5D6E-409C-BE32-E72D297353CC}">
              <c16:uniqueId val="{00000002-28F5-4730-A2F6-0CA880279A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F5-4730-A2F6-0CA880279A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3527</c:v>
                </c:pt>
                <c:pt idx="3">
                  <c:v>3326</c:v>
                </c:pt>
                <c:pt idx="6">
                  <c:v>3257</c:v>
                </c:pt>
                <c:pt idx="9">
                  <c:v>3226</c:v>
                </c:pt>
                <c:pt idx="12">
                  <c:v>3144</c:v>
                </c:pt>
              </c:numCache>
            </c:numRef>
          </c:val>
          <c:extLst>
            <c:ext xmlns:c16="http://schemas.microsoft.com/office/drawing/2014/chart" uri="{C3380CC4-5D6E-409C-BE32-E72D297353CC}">
              <c16:uniqueId val="{00000004-28F5-4730-A2F6-0CA880279A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F5-4730-A2F6-0CA880279A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F5-4730-A2F6-0CA880279A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9179</c:v>
                </c:pt>
                <c:pt idx="3">
                  <c:v>8882</c:v>
                </c:pt>
                <c:pt idx="6">
                  <c:v>9025</c:v>
                </c:pt>
                <c:pt idx="9">
                  <c:v>9674</c:v>
                </c:pt>
                <c:pt idx="12">
                  <c:v>10001</c:v>
                </c:pt>
              </c:numCache>
            </c:numRef>
          </c:val>
          <c:extLst>
            <c:ext xmlns:c16="http://schemas.microsoft.com/office/drawing/2014/chart" uri="{C3380CC4-5D6E-409C-BE32-E72D297353CC}">
              <c16:uniqueId val="{00000007-28F5-4730-A2F6-0CA880279A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2398</c:v>
                </c:pt>
                <c:pt idx="2">
                  <c:v>#N/A</c:v>
                </c:pt>
                <c:pt idx="3">
                  <c:v>#N/A</c:v>
                </c:pt>
                <c:pt idx="4">
                  <c:v>2518</c:v>
                </c:pt>
                <c:pt idx="5">
                  <c:v>#N/A</c:v>
                </c:pt>
                <c:pt idx="6">
                  <c:v>#N/A</c:v>
                </c:pt>
                <c:pt idx="7">
                  <c:v>2821</c:v>
                </c:pt>
                <c:pt idx="8">
                  <c:v>#N/A</c:v>
                </c:pt>
                <c:pt idx="9">
                  <c:v>#N/A</c:v>
                </c:pt>
                <c:pt idx="10">
                  <c:v>3582</c:v>
                </c:pt>
                <c:pt idx="11">
                  <c:v>#N/A</c:v>
                </c:pt>
                <c:pt idx="12">
                  <c:v>#N/A</c:v>
                </c:pt>
                <c:pt idx="13">
                  <c:v>4097</c:v>
                </c:pt>
                <c:pt idx="14">
                  <c:v>#N/A</c:v>
                </c:pt>
              </c:numCache>
            </c:numRef>
          </c:val>
          <c:smooth val="0"/>
          <c:extLst>
            <c:ext xmlns:c16="http://schemas.microsoft.com/office/drawing/2014/chart" uri="{C3380CC4-5D6E-409C-BE32-E72D297353CC}">
              <c16:uniqueId val="{00000008-28F5-4730-A2F6-0CA880279A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75587</c:v>
                </c:pt>
                <c:pt idx="5">
                  <c:v>71968</c:v>
                </c:pt>
                <c:pt idx="8">
                  <c:v>73152</c:v>
                </c:pt>
                <c:pt idx="11">
                  <c:v>69218</c:v>
                </c:pt>
                <c:pt idx="14">
                  <c:v>67351</c:v>
                </c:pt>
              </c:numCache>
            </c:numRef>
          </c:val>
          <c:extLst>
            <c:ext xmlns:c16="http://schemas.microsoft.com/office/drawing/2014/chart" uri="{C3380CC4-5D6E-409C-BE32-E72D297353CC}">
              <c16:uniqueId val="{00000000-4094-4587-800E-BD92803799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33726</c:v>
                </c:pt>
                <c:pt idx="5">
                  <c:v>34662</c:v>
                </c:pt>
                <c:pt idx="8">
                  <c:v>34404</c:v>
                </c:pt>
                <c:pt idx="11">
                  <c:v>34337</c:v>
                </c:pt>
                <c:pt idx="14">
                  <c:v>33950</c:v>
                </c:pt>
              </c:numCache>
            </c:numRef>
          </c:val>
          <c:extLst>
            <c:ext xmlns:c16="http://schemas.microsoft.com/office/drawing/2014/chart" uri="{C3380CC4-5D6E-409C-BE32-E72D297353CC}">
              <c16:uniqueId val="{00000001-4094-4587-800E-BD92803799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9031</c:v>
                </c:pt>
                <c:pt idx="5">
                  <c:v>13513</c:v>
                </c:pt>
                <c:pt idx="8">
                  <c:v>17239</c:v>
                </c:pt>
                <c:pt idx="11">
                  <c:v>19820</c:v>
                </c:pt>
                <c:pt idx="14">
                  <c:v>21120</c:v>
                </c:pt>
              </c:numCache>
            </c:numRef>
          </c:val>
          <c:extLst>
            <c:ext xmlns:c16="http://schemas.microsoft.com/office/drawing/2014/chart" uri="{C3380CC4-5D6E-409C-BE32-E72D297353CC}">
              <c16:uniqueId val="{00000002-4094-4587-800E-BD92803799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94-4587-800E-BD92803799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94-4587-800E-BD92803799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11</c:v>
                </c:pt>
                <c:pt idx="3">
                  <c:v>10</c:v>
                </c:pt>
                <c:pt idx="6">
                  <c:v>31</c:v>
                </c:pt>
                <c:pt idx="9">
                  <c:v>8</c:v>
                </c:pt>
                <c:pt idx="12">
                  <c:v>8</c:v>
                </c:pt>
              </c:numCache>
            </c:numRef>
          </c:val>
          <c:extLst>
            <c:ext xmlns:c16="http://schemas.microsoft.com/office/drawing/2014/chart" uri="{C3380CC4-5D6E-409C-BE32-E72D297353CC}">
              <c16:uniqueId val="{00000005-4094-4587-800E-BD92803799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12747</c:v>
                </c:pt>
                <c:pt idx="3">
                  <c:v>12600</c:v>
                </c:pt>
                <c:pt idx="6">
                  <c:v>12659</c:v>
                </c:pt>
                <c:pt idx="9">
                  <c:v>12704</c:v>
                </c:pt>
                <c:pt idx="12">
                  <c:v>13569</c:v>
                </c:pt>
              </c:numCache>
            </c:numRef>
          </c:val>
          <c:extLst>
            <c:ext xmlns:c16="http://schemas.microsoft.com/office/drawing/2014/chart" uri="{C3380CC4-5D6E-409C-BE32-E72D297353CC}">
              <c16:uniqueId val="{00000006-4094-4587-800E-BD92803799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094-4587-800E-BD92803799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32033</c:v>
                </c:pt>
                <c:pt idx="3">
                  <c:v>29254</c:v>
                </c:pt>
                <c:pt idx="6">
                  <c:v>26050</c:v>
                </c:pt>
                <c:pt idx="9">
                  <c:v>24351</c:v>
                </c:pt>
                <c:pt idx="12">
                  <c:v>24226</c:v>
                </c:pt>
              </c:numCache>
            </c:numRef>
          </c:val>
          <c:extLst>
            <c:ext xmlns:c16="http://schemas.microsoft.com/office/drawing/2014/chart" uri="{C3380CC4-5D6E-409C-BE32-E72D297353CC}">
              <c16:uniqueId val="{00000008-4094-4587-800E-BD92803799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6710</c:v>
                </c:pt>
                <c:pt idx="3">
                  <c:v>5953</c:v>
                </c:pt>
                <c:pt idx="6">
                  <c:v>6309</c:v>
                </c:pt>
                <c:pt idx="9">
                  <c:v>5592</c:v>
                </c:pt>
                <c:pt idx="12">
                  <c:v>4750</c:v>
                </c:pt>
              </c:numCache>
            </c:numRef>
          </c:val>
          <c:extLst>
            <c:ext xmlns:c16="http://schemas.microsoft.com/office/drawing/2014/chart" uri="{C3380CC4-5D6E-409C-BE32-E72D297353CC}">
              <c16:uniqueId val="{00000009-4094-4587-800E-BD92803799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99638</c:v>
                </c:pt>
                <c:pt idx="3">
                  <c:v>100599</c:v>
                </c:pt>
                <c:pt idx="6">
                  <c:v>102323</c:v>
                </c:pt>
                <c:pt idx="9">
                  <c:v>99433</c:v>
                </c:pt>
                <c:pt idx="12">
                  <c:v>98538</c:v>
                </c:pt>
              </c:numCache>
            </c:numRef>
          </c:val>
          <c:extLst>
            <c:ext xmlns:c16="http://schemas.microsoft.com/office/drawing/2014/chart" uri="{C3380CC4-5D6E-409C-BE32-E72D297353CC}">
              <c16:uniqueId val="{0000000A-4094-4587-800E-BD92803799A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32795</c:v>
                </c:pt>
                <c:pt idx="2">
                  <c:v>#N/A</c:v>
                </c:pt>
                <c:pt idx="3">
                  <c:v>#N/A</c:v>
                </c:pt>
                <c:pt idx="4">
                  <c:v>28272</c:v>
                </c:pt>
                <c:pt idx="5">
                  <c:v>#N/A</c:v>
                </c:pt>
                <c:pt idx="6">
                  <c:v>#N/A</c:v>
                </c:pt>
                <c:pt idx="7">
                  <c:v>22578</c:v>
                </c:pt>
                <c:pt idx="8">
                  <c:v>#N/A</c:v>
                </c:pt>
                <c:pt idx="9">
                  <c:v>#N/A</c:v>
                </c:pt>
                <c:pt idx="10">
                  <c:v>18711</c:v>
                </c:pt>
                <c:pt idx="11">
                  <c:v>#N/A</c:v>
                </c:pt>
                <c:pt idx="12">
                  <c:v>#N/A</c:v>
                </c:pt>
                <c:pt idx="13">
                  <c:v>18671</c:v>
                </c:pt>
                <c:pt idx="14">
                  <c:v>#N/A</c:v>
                </c:pt>
              </c:numCache>
            </c:numRef>
          </c:val>
          <c:smooth val="0"/>
          <c:extLst>
            <c:ext xmlns:c16="http://schemas.microsoft.com/office/drawing/2014/chart" uri="{C3380CC4-5D6E-409C-BE32-E72D297353CC}">
              <c16:uniqueId val="{0000000B-4094-4587-800E-BD92803799A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7674</c:v>
                </c:pt>
                <c:pt idx="1">
                  <c:v>9149</c:v>
                </c:pt>
                <c:pt idx="2">
                  <c:v>8169</c:v>
                </c:pt>
              </c:numCache>
            </c:numRef>
          </c:val>
          <c:extLst>
            <c:ext xmlns:c16="http://schemas.microsoft.com/office/drawing/2014/chart" uri="{C3380CC4-5D6E-409C-BE32-E72D297353CC}">
              <c16:uniqueId val="{00000000-DFD0-4304-BE3A-99D3D061EEBB}"/>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340</c:v>
                </c:pt>
                <c:pt idx="1">
                  <c:v>332</c:v>
                </c:pt>
                <c:pt idx="2">
                  <c:v>603</c:v>
                </c:pt>
              </c:numCache>
            </c:numRef>
          </c:val>
          <c:extLst>
            <c:ext xmlns:c16="http://schemas.microsoft.com/office/drawing/2014/chart" uri="{C3380CC4-5D6E-409C-BE32-E72D297353CC}">
              <c16:uniqueId val="{00000001-DFD0-4304-BE3A-99D3D061EEBB}"/>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5533</c:v>
                </c:pt>
                <c:pt idx="1">
                  <c:v>5694</c:v>
                </c:pt>
                <c:pt idx="2">
                  <c:v>6946</c:v>
                </c:pt>
              </c:numCache>
            </c:numRef>
          </c:val>
          <c:extLst>
            <c:ext xmlns:c16="http://schemas.microsoft.com/office/drawing/2014/chart" uri="{C3380CC4-5D6E-409C-BE32-E72D297353CC}">
              <c16:uniqueId val="{00000002-DFD0-4304-BE3A-99D3D061EE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{0D512415-BF9C-4FF2-9974-0FD84CB96937}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56A-4531-89B5-545FEF31F3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{51AD8F8D-FB99-4EB7-BEB0-14DC945C9CB6}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6A-4531-89B5-545FEF31F3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{8CB3FBD6-EDA5-47F8-8E95-DADF77951BFA}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6A-4531-89B5-545FEF31F3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{A32A2301-A81A-4C92-B0CC-9F1FA436A80B}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6A-4531-89B5-545FEF31F3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{EDD9319E-F6DD-4849-95DD-0EFE51C66FC5}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6A-4531-89B5-545FEF31F3A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{392F2185-92C5-46E2-9499-8634C89A71A3}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56A-4531-89B5-545FEF31F3A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{E87E34A9-A679-4985-8529-E805E9096599}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56A-4531-89B5-545FEF31F3A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{3DD45A68-6C1F-4619-81BD-290EA1BA1953}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56A-4531-89B5-545FEF31F3A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{3497A19F-640F-441F-8182-9A820CFA6CCA}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56A-4531-89B5-545FEF31F3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68.5</c:v>
                </c:pt>
                <c:pt idx="8">
                  <c:v>69.7</c:v>
                </c:pt>
                <c:pt idx="16">
                  <c:v>70.900000000000006</c:v>
                </c:pt>
                <c:pt idx="24">
                  <c:v>72.2</c:v>
                </c:pt>
                <c:pt idx="32">
                  <c:v>73.5</c:v>
                </c:pt>
              </c:numCache>
            </c:numRef>
          </c:xVal>
          <c:yVal>
            <c:numRef>
              <c:f>公会計指標分析・財政指標組合せ分析表!$BP$51:$DC$51</c:f>
              <c:numCache>
                <c:formatCode>#,##0.0;"▲ "#,##0.0</c:formatCode>
                <c:ptCount val="40"/>
                <c:pt idx="0">
                  <c:v>50.8</c:v>
                </c:pt>
                <c:pt idx="8">
                  <c:v>42.4</c:v>
                </c:pt>
                <c:pt idx="16">
                  <c:v>33.299999999999997</c:v>
                </c:pt>
                <c:pt idx="24">
                  <c:v>27.8</c:v>
                </c:pt>
                <c:pt idx="32">
                  <c:v>27.1</c:v>
                </c:pt>
              </c:numCache>
            </c:numRef>
          </c:yVal>
          <c:smooth val="0"/>
          <c:extLst>
            <c:ext xmlns:c16="http://schemas.microsoft.com/office/drawing/2014/chart" uri="{C3380CC4-5D6E-409C-BE32-E72D297353CC}">
              <c16:uniqueId val="{00000009-256A-4531-89B5-545FEF31F3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{1783BCB8-81E1-427E-8712-F0A5DE3FEDE0}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56A-4531-89B5-545FEF31F3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{12779387-4A04-48F1-A0E7-2A123A04BC71}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6A-4531-89B5-545FEF31F3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{56B75D08-3918-4F4E-9024-0ABB94C376B7}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6A-4531-89B5-545FEF31F3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{0C169CEC-FAFB-4C3A-A0C5-ECF2DBDE2989}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6A-4531-89B5-545FEF31F3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{37EB1713-145B-4DB1-BD56-3FE39AAA0F62}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6A-4531-89B5-545FEF31F3A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{9601D620-9356-4AF7-A149-E75A9D8E8631}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56A-4531-89B5-545FEF31F3A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{58667DA9-A1E2-4E9D-8A01-72B3195C291A}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56A-4531-89B5-545FEF31F3A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{E71B2C0C-5BA6-4B34-988F-85154B58E572}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56A-4531-89B5-545FEF31F3A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{080A68C9-C212-4A0E-BBE7-9480355AC3F9}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56A-4531-89B5-545FEF31F3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256A-4531-89B5-545FEF31F3A0}"/>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{DF537DD6-BC5D-4800-A3D4-59E781029844}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09F-40BF-A86C-23587E614C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{E9AB9B7A-6D70-48BD-97E5-EE4B31DDB5D2}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9F-40BF-A86C-23587E614C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{DC1355B8-03FD-4772-A66D-6EB7AED8C3A4}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9F-40BF-A86C-23587E614C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{A497A1C4-75EB-4936-85C8-B2135FC70AE4}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9F-40BF-A86C-23587E614C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{407D04F2-D403-4647-B7C7-F7E65FBEE3D2}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9F-40BF-A86C-23587E614C6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{83949D8E-E778-4AB0-828E-B042AB11A735}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09F-40BF-A86C-23587E614C6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{29453350-8462-4B50-8C3E-973353C15F8B}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09F-40BF-A86C-23587E614C6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{1C403915-EFA8-4A91-99CC-25FF5B2D9E5B}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09F-40BF-A86C-23587E614C6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{D2C97367-AAF1-458F-BF86-0629D6068DB6}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09F-40BF-A86C-23587E614C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3.7</c:v>
                </c:pt>
                <c:pt idx="8">
                  <c:v>3.8</c:v>
                </c:pt>
                <c:pt idx="16">
                  <c:v>3.8</c:v>
                </c:pt>
                <c:pt idx="24">
                  <c:v>4.4000000000000004</c:v>
                </c:pt>
                <c:pt idx="32">
                  <c:v>5.0999999999999996</c:v>
                </c:pt>
              </c:numCache>
            </c:numRef>
          </c:xVal>
          <c:yVal>
            <c:numRef>
              <c:f>公会計指標分析・財政指標組合せ分析表!$BP$73:$DC$73</c:f>
              <c:numCache>
                <c:formatCode>#,##0.0;"▲ "#,##0.0</c:formatCode>
                <c:ptCount val="40"/>
                <c:pt idx="0">
                  <c:v>50.8</c:v>
                </c:pt>
                <c:pt idx="8">
                  <c:v>42.4</c:v>
                </c:pt>
                <c:pt idx="16">
                  <c:v>33.299999999999997</c:v>
                </c:pt>
                <c:pt idx="24">
                  <c:v>27.8</c:v>
                </c:pt>
                <c:pt idx="32">
                  <c:v>27.1</c:v>
                </c:pt>
              </c:numCache>
            </c:numRef>
          </c:yVal>
          <c:smooth val="0"/>
          <c:extLst>
            <c:ext xmlns:c16="http://schemas.microsoft.com/office/drawing/2014/chart" uri="{C3380CC4-5D6E-409C-BE32-E72D297353CC}">
              <c16:uniqueId val="{00000009-C09F-40BF-A86C-23587E614C6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{EE9EEAD8-9728-47F2-B133-4AEE209F9DB5}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09F-40BF-A86C-23587E614C6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{28F43ADF-A9AA-4F76-B288-7EE85FDAD8C1}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9F-40BF-A86C-23587E614C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{5441131A-474A-411B-804E-1557DFAECA72}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9F-40BF-A86C-23587E614C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{7276D3C1-3FE7-4C7E-BF49-18ECDDE5B626}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9F-40BF-A86C-23587E614C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{23381AF5-9120-4024-AFF9-F1A5854E8B01}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9F-40BF-A86C-23587E614C6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{4985ED99-D3BC-4FDC-891A-81DE73A44DC9}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09F-40BF-A86C-23587E614C6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{B76C6C56-8892-4AA1-A722-8DB6682BA93B}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09F-40BF-A86C-23587E614C61}"/>
                </c:ext>
              </c:extLst>
            </c:dLbl>
            <c:dLbl>
              <c:idx val="24"/>
              <c:layout>
                <c:manualLayout>
                  <c:x val="-4.4905057365901176E-2"/>
                  <c:y val="-5.063781460051907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{57C219D6-6847-4C7A-96BE-3889E72B8E81}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09F-40BF-A86C-23587E614C61}"/>
                </c:ext>
              </c:extLst>
            </c:dLbl>
            <c:dLbl>
              <c:idx val="32"/>
              <c:layout>
                <c:manualLayout>
                  <c:x val="-1.8235628084250059E-2"/>
                  <c:y val="-7.419513708749943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{8F1A9226-7987-4B38-9084-8ECF5FCFCC78}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09F-40BF-A86C-23587E614C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C09F-40BF-A86C-23587E614C61}"/>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臨時財政対策債償還費、公害防止事業債償還費等の基準財政需要額算入額の減少により、災害復旧費等に係る基準財政需要額が減少した一方で、</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令和元年度に借り入れた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学校教育施設等整備事業、小学校校舎改良事業等の償還開始により、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元利償還金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が増加したことで</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、単年度実質公債費比率は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5.95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％となり、前年度より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0.62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か年平均実質公債費比率</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年度の単年度実質公債費比率が令和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年度の値を上回</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ったことから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年度の将来負担比率は</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27.1</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％で、前年度の</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27.8</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％から</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0.7</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ポイント改善した。</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将来負担額は、</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退職手当負担見込額が</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8</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6,523</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万円増加した一方で、学校教育施設等整備事業債、一般単独事業債等の償還額の増加</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地方債の現在高が</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8</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9,526</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万円減少したこと</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に加え、芸術文化交流施設整備・維持管理等事業、北部学校給食共同調理整備・運営事業等の債務負担行為に基づく支出予定額が</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8</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4,217</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万円減少した</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ため、全体として</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9,579</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万円減少した。</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充当可能財源等は、</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年度に新設した職員退職手当基金等により充当可能基金が</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12</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9,967</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万円増加した一方で、</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基準財政需要額</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算入</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見込額が</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18</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6,789</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万</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円減少したため、全体として</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9</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lang="en-US" altLang="ja-JP" sz="1200">
              <a:solidFill>
                <a:schemeClr val="dk1"/>
              </a:solidFill>
              <a:effectLst/>
              <a:latin typeface="ＭＳ ゴシック" panose="020B0609070205080204" pitchFamily="49" charset="-128"/>
              <a:ea typeface="ＭＳ ゴシック" panose="020B0609070205080204" pitchFamily="49" charset="-128"/>
              <a:cs typeface="+mn-cs"/>
            </a:rPr>
            <a:t>5,520</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万円減少した。</a:t>
          </a:r>
          <a:endParaRPr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200" baseline="0">
              <a:effectLst/>
              <a:latin typeface="ＭＳ ゴシック" panose="020B0609070205080204" pitchFamily="49" charset="-128"/>
              <a:ea typeface="ＭＳ ゴシック" panose="020B0609070205080204" pitchFamily="49" charset="-128"/>
            </a:rPr>
            <a:t>　将来負担額の減少が充当可能財源等の減少を上回り、</a:t>
          </a:r>
          <a:r>
            <a:rPr lang="ja-JP" altLang="en-US" sz="1200">
              <a:effectLst/>
              <a:latin typeface="ＭＳ ゴシック" panose="020B0609070205080204" pitchFamily="49" charset="-128"/>
              <a:ea typeface="ＭＳ ゴシック" panose="020B0609070205080204" pitchFamily="49" charset="-128"/>
            </a:rPr>
            <a:t>指標の分子が減少するとともに、標準財政規模が</a:t>
          </a:r>
          <a:r>
            <a:rPr lang="en-US" altLang="ja-JP" sz="1200">
              <a:effectLst/>
              <a:latin typeface="ＭＳ ゴシック" panose="020B0609070205080204" pitchFamily="49" charset="-128"/>
              <a:ea typeface="ＭＳ ゴシック" panose="020B0609070205080204" pitchFamily="49" charset="-128"/>
            </a:rPr>
            <a:t>13</a:t>
          </a:r>
          <a:r>
            <a:rPr lang="ja-JP" altLang="en-US" sz="1200">
              <a:effectLst/>
              <a:latin typeface="ＭＳ ゴシック" panose="020B0609070205080204" pitchFamily="49" charset="-128"/>
              <a:ea typeface="ＭＳ ゴシック" panose="020B0609070205080204" pitchFamily="49" charset="-128"/>
            </a:rPr>
            <a:t>億</a:t>
          </a:r>
          <a:r>
            <a:rPr lang="en-US" altLang="ja-JP" sz="1200">
              <a:effectLst/>
              <a:latin typeface="ＭＳ ゴシック" panose="020B0609070205080204" pitchFamily="49" charset="-128"/>
              <a:ea typeface="ＭＳ ゴシック" panose="020B0609070205080204" pitchFamily="49" charset="-128"/>
            </a:rPr>
            <a:t>2,652</a:t>
          </a:r>
          <a:r>
            <a:rPr lang="ja-JP" altLang="en-US" sz="1200">
              <a:effectLst/>
              <a:latin typeface="ＭＳ ゴシック" panose="020B0609070205080204" pitchFamily="49" charset="-128"/>
              <a:ea typeface="ＭＳ ゴシック" panose="020B0609070205080204" pitchFamily="49" charset="-128"/>
            </a:rPr>
            <a:t>万円増加したこと等により指標分母が増加したことで、将来負担比率は改善した。</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776800" y="12111550"/>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776800" y="13443438"/>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2380223" cy="621470"/>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576775" y="11641015"/>
          <a:ext cx="6682154"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2705680" y="165045"/>
          <a:ext cx="3684814" cy="407963"/>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6584120" y="165046"/>
          <a:ext cx="6835828" cy="407963"/>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愛知県豊橋市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34555"/>
          <a:ext cx="2206576" cy="474638"/>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776800" y="12782257"/>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2705680" y="788839"/>
          <a:ext cx="10714268" cy="4215575"/>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2705680" y="1264709"/>
          <a:ext cx="10713264" cy="3739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・普通交付税として交付された臨時財政対策債償還基金費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百万円を減債基金へ積み立てたほか、土地売却収入を原資とした公共施設整備基金には土地・建物売却収入を含めた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百万円を積み立て、職員の退職手当の支給に必要となる財源確保を目的とした職員退職手当基金に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・地域産業の促進に係る経費へ充当するため、未来産業支援基金を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百万円取り崩したほか、森林の整備・促進に係る経費への充当のため森林環境譲与税を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百万円、寄付者が指定した事業に充当するため、ふるさと基金を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・各基金の設置目的に基づき適切な活用を図るほか、不測の事態に備えるため、財政調整基金については一定の残高確保に努める。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2788312" y="889267"/>
          <a:ext cx="1257055" cy="342201"/>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2705680" y="12162638"/>
          <a:ext cx="10714268" cy="5386808"/>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2705680" y="12630230"/>
          <a:ext cx="10713264" cy="49218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・豊橋市未来産業支援基金：新たに求められる地域経済の実現を図る事業を実施することにより、市民生活及び事業活動を支援する。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・豊橋市公共施設等整備基金：公共施設等の円滑かつ効率的な更新、保全等の整備に要する経費の財源に充てる。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・豊橋市職員退職手当基金：退職手当の支給に必要となる財源を安定的な確保する。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・星野眞吾・高畑郁子美術振興基金：絵画の創作活動の奨励、顕彰等美術の振興を図る。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・豊橋市福祉振興基金：社会福祉活動の推進を図る。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・豊橋市職員退職手当基金：新たに基金を設置し、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・豊橋市公共施設等整備基金：土地・建物売却収入等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・星野眞吾・高畑郁子美術振興基金：寄附金等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・豊橋市未来産業支援基金：地域産業の促進に係る経費への充当のために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・豊橋市森林環境譲与税基金：森林の整備・促進に係る経費への充当のために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・豊橋市未来産業支援基金、豊橋市つつじが丘校区地域振興基金は事業実施に伴う取り崩しにより減少する見込みである。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2788311" y="12261783"/>
          <a:ext cx="23584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2705680" y="5140358"/>
          <a:ext cx="10714268" cy="3361431"/>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2705680" y="5602752"/>
          <a:ext cx="10713264" cy="2881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百万円を取り崩す予定であったが、物価高騰対策などの緊急的な財政需要に対応するため、基金取り崩し額が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・剰余処分により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・行財政改革プラン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2021-2025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に掲げる、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令和７年度末基金残高の目標額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百万円の確保を引き続き目指していくが、緊急的な財政需要をはじめ財政運営において適切に活用していく</a:t>
          </a: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2788311" y="5233336"/>
          <a:ext cx="1895849" cy="33095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2705680" y="8642680"/>
          <a:ext cx="10714268" cy="338141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2705680" y="9105073"/>
          <a:ext cx="10713264" cy="28996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百万円を積み立てた一方で、地方債償還のために８百万円を取り崩した結果、前年度より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・引き続き、財源対策債等の地方債償還に活用していく。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2788311" y="8735658"/>
          <a:ext cx="1256400" cy="330949"/>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5E6349B-A239-43A1-B5E4-47EF945C16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309D1FF-5891-4FA3-B6E5-EF9E6DD792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42AAC59-AEE1-44A4-AD5D-544FF1CEA377}"/>
            </a:ext>
          </a:extLst>
        </xdr:cNvPr>
        <xdr:cNvSpPr/>
      </xdr:nvSpPr>
      <xdr:spPr>
        <a:xfrm>
          <a:off x="355600" y="63500"/>
          <a:ext cx="11697823" cy="63368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C680788-7D06-4829-A822-27911ECFBDB7}"/>
            </a:ext>
          </a:extLst>
        </xdr:cNvPr>
        <xdr:cNvSpPr/>
      </xdr:nvSpPr>
      <xdr:spPr>
        <a:xfrm>
          <a:off x="15734860" y="190500"/>
          <a:ext cx="3637573" cy="557481"/>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36C492F-C318-4F26-ACD0-FD01E50E7A43}"/>
            </a:ext>
          </a:extLst>
        </xdr:cNvPr>
        <xdr:cNvSpPr/>
      </xdr:nvSpPr>
      <xdr:spPr>
        <a:xfrm>
          <a:off x="15746192" y="215900"/>
          <a:ext cx="3607191" cy="506681"/>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7EAB12C-CD86-4F59-97B9-2D169D1650B4}"/>
            </a:ext>
          </a:extLst>
        </xdr:cNvPr>
        <xdr:cNvSpPr/>
      </xdr:nvSpPr>
      <xdr:spPr>
        <a:xfrm>
          <a:off x="15771007" y="241300"/>
          <a:ext cx="3550626" cy="443181"/>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7EDD2BA-CA83-4C71-8663-E0EC51B21806}"/>
            </a:ext>
          </a:extLst>
        </xdr:cNvPr>
        <xdr:cNvSpPr/>
      </xdr:nvSpPr>
      <xdr:spPr>
        <a:xfrm>
          <a:off x="13146014" y="190500"/>
          <a:ext cx="2455496" cy="557481"/>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B722826-D48E-4A0A-82D0-F2F3244AEC8B}"/>
            </a:ext>
          </a:extLst>
        </xdr:cNvPr>
        <xdr:cNvSpPr/>
      </xdr:nvSpPr>
      <xdr:spPr>
        <a:xfrm>
          <a:off x="13171414" y="215900"/>
          <a:ext cx="2411046" cy="506681"/>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E55D69D-C95E-4159-8E7C-A3453C2182E6}"/>
            </a:ext>
          </a:extLst>
        </xdr:cNvPr>
        <xdr:cNvSpPr/>
      </xdr:nvSpPr>
      <xdr:spPr>
        <a:xfrm>
          <a:off x="13196814" y="241300"/>
          <a:ext cx="2368550" cy="455881"/>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BCC5796-5FDB-46AC-AF2E-18D5C8B18FD4}"/>
            </a:ext>
          </a:extLst>
        </xdr:cNvPr>
        <xdr:cNvSpPr/>
      </xdr:nvSpPr>
      <xdr:spPr>
        <a:xfrm>
          <a:off x="447431" y="887388"/>
          <a:ext cx="9319992" cy="17566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59EC790-ED7B-45CD-A8AF-09B72D5F88B5}"/>
            </a:ext>
          </a:extLst>
        </xdr:cNvPr>
        <xdr:cNvSpPr/>
      </xdr:nvSpPr>
      <xdr:spPr>
        <a:xfrm>
          <a:off x="573991" y="919138"/>
          <a:ext cx="1280355" cy="16931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318D0EA-5180-409C-83AD-0C9E143417D6}"/>
            </a:ext>
          </a:extLst>
        </xdr:cNvPr>
        <xdr:cNvSpPr/>
      </xdr:nvSpPr>
      <xdr:spPr>
        <a:xfrm>
          <a:off x="1804914" y="919138"/>
          <a:ext cx="1230923" cy="16931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368,686
347,880
262.00
147,602,140
144,248,485
2,851,811
75,788,824
98,449,049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CC8EF81-4689-4045-86BD-F070D26649CB}"/>
            </a:ext>
          </a:extLst>
        </xdr:cNvPr>
        <xdr:cNvSpPr/>
      </xdr:nvSpPr>
      <xdr:spPr>
        <a:xfrm>
          <a:off x="3035837" y="919138"/>
          <a:ext cx="1406770" cy="16931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E964626-5CA7-46A5-8823-9F633164EBF6}"/>
            </a:ext>
          </a:extLst>
        </xdr:cNvPr>
        <xdr:cNvSpPr/>
      </xdr:nvSpPr>
      <xdr:spPr>
        <a:xfrm>
          <a:off x="4442607" y="938188"/>
          <a:ext cx="1870807" cy="9289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1740C8E-736C-4B0F-9EA9-499B55714EE3}"/>
            </a:ext>
          </a:extLst>
        </xdr:cNvPr>
        <xdr:cNvSpPr/>
      </xdr:nvSpPr>
      <xdr:spPr>
        <a:xfrm>
          <a:off x="6313414" y="938188"/>
          <a:ext cx="1168009" cy="9289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9B02B29-EFE7-4CD6-AB87-56F0489B527F}"/>
            </a:ext>
          </a:extLst>
        </xdr:cNvPr>
        <xdr:cNvSpPr/>
      </xdr:nvSpPr>
      <xdr:spPr>
        <a:xfrm>
          <a:off x="7544337" y="950888"/>
          <a:ext cx="591039" cy="92895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34030F0-AF2A-45D7-AE29-AEA99F430C7A}"/>
            </a:ext>
          </a:extLst>
        </xdr:cNvPr>
        <xdr:cNvSpPr/>
      </xdr:nvSpPr>
      <xdr:spPr>
        <a:xfrm>
          <a:off x="4442607" y="1704682"/>
          <a:ext cx="1870807"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86CE574-B380-4A4E-8924-BB2E4B774F71}"/>
            </a:ext>
          </a:extLst>
        </xdr:cNvPr>
        <xdr:cNvSpPr/>
      </xdr:nvSpPr>
      <xdr:spPr>
        <a:xfrm>
          <a:off x="6376914" y="1704682"/>
          <a:ext cx="3390509"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931C4F3-7D55-4EC0-8D9E-1FFA45D5EA69}"/>
            </a:ext>
          </a:extLst>
        </xdr:cNvPr>
        <xdr:cNvSpPr/>
      </xdr:nvSpPr>
      <xdr:spPr>
        <a:xfrm>
          <a:off x="10232830" y="887388"/>
          <a:ext cx="1406769" cy="1256519"/>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CCF748B-C6BE-4942-87BF-C0F653FB8611}"/>
            </a:ext>
          </a:extLst>
        </xdr:cNvPr>
        <xdr:cNvSpPr/>
      </xdr:nvSpPr>
      <xdr:spPr>
        <a:xfrm>
          <a:off x="10471492" y="950888"/>
          <a:ext cx="1230923" cy="2537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660438C-3B21-431E-B54C-51A3B3D7882D}"/>
            </a:ext>
          </a:extLst>
        </xdr:cNvPr>
        <xdr:cNvSpPr/>
      </xdr:nvSpPr>
      <xdr:spPr>
        <a:xfrm>
          <a:off x="10471492" y="1217295"/>
          <a:ext cx="1230923" cy="5127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1D97D5D-DA6B-46E0-9A21-1C20427EC218}"/>
            </a:ext>
          </a:extLst>
        </xdr:cNvPr>
        <xdr:cNvSpPr/>
      </xdr:nvSpPr>
      <xdr:spPr>
        <a:xfrm>
          <a:off x="10471492" y="1554920"/>
          <a:ext cx="1350303" cy="6397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6CA7CFD-1FB7-4702-82D0-843983064295}"/>
            </a:ext>
          </a:extLst>
        </xdr:cNvPr>
        <xdr:cNvCxnSpPr/>
      </xdr:nvCxnSpPr>
      <xdr:spPr>
        <a:xfrm flipH="1">
          <a:off x="10300726" y="1039788"/>
          <a:ext cx="194896"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D559FC5-7CB6-448E-BFB0-B5651896413A}"/>
            </a:ext>
          </a:extLst>
        </xdr:cNvPr>
        <xdr:cNvSpPr/>
      </xdr:nvSpPr>
      <xdr:spPr>
        <a:xfrm>
          <a:off x="10354701" y="10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8F59684-2590-47B1-9C70-BA0F36CC955C}"/>
            </a:ext>
          </a:extLst>
        </xdr:cNvPr>
        <xdr:cNvSpPr/>
      </xdr:nvSpPr>
      <xdr:spPr>
        <a:xfrm>
          <a:off x="10354701" y="1306195"/>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A093E61-9070-40D1-90C7-ECC9518E719F}"/>
            </a:ext>
          </a:extLst>
        </xdr:cNvPr>
        <xdr:cNvCxnSpPr/>
      </xdr:nvCxnSpPr>
      <xdr:spPr>
        <a:xfrm>
          <a:off x="10399151" y="155492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232B427-62EF-4084-B8DF-C170B1192D1F}"/>
            </a:ext>
          </a:extLst>
        </xdr:cNvPr>
        <xdr:cNvCxnSpPr/>
      </xdr:nvCxnSpPr>
      <xdr:spPr>
        <a:xfrm>
          <a:off x="10319776" y="1554920"/>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6D0520F-25DC-4EF0-8F16-9BDE7FE94659}"/>
            </a:ext>
          </a:extLst>
        </xdr:cNvPr>
        <xdr:cNvCxnSpPr/>
      </xdr:nvCxnSpPr>
      <xdr:spPr>
        <a:xfrm flipV="1">
          <a:off x="10399151" y="1790407"/>
          <a:ext cx="0" cy="13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598C394-3647-49B8-AB1F-F96089AFF1C8}"/>
            </a:ext>
          </a:extLst>
        </xdr:cNvPr>
        <xdr:cNvCxnSpPr/>
      </xdr:nvCxnSpPr>
      <xdr:spPr>
        <a:xfrm>
          <a:off x="10319776" y="1930644"/>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9F881A6-8964-493F-B2D5-A044D0544F64}"/>
            </a:ext>
          </a:extLst>
        </xdr:cNvPr>
        <xdr:cNvSpPr txBox="1"/>
      </xdr:nvSpPr>
      <xdr:spPr>
        <a:xfrm>
          <a:off x="419100" y="2742956"/>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7F5DC4D-E1DE-4E3B-8F26-9096AE6121AF}"/>
            </a:ext>
          </a:extLst>
        </xdr:cNvPr>
        <xdr:cNvSpPr txBox="1"/>
      </xdr:nvSpPr>
      <xdr:spPr>
        <a:xfrm>
          <a:off x="419100" y="2981618"/>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ACE6BE8-FA73-44EB-B601-9D2DB8231654}"/>
            </a:ext>
          </a:extLst>
        </xdr:cNvPr>
        <xdr:cNvSpPr txBox="1"/>
      </xdr:nvSpPr>
      <xdr:spPr>
        <a:xfrm>
          <a:off x="419100" y="3217643"/>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7378966-042B-4044-9C39-794E1FAF507C}"/>
            </a:ext>
          </a:extLst>
        </xdr:cNvPr>
        <xdr:cNvSpPr txBox="1"/>
      </xdr:nvSpPr>
      <xdr:spPr>
        <a:xfrm>
          <a:off x="419100" y="345630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DC1148D-046C-46E6-A3C3-CB4471667702}"/>
            </a:ext>
          </a:extLst>
        </xdr:cNvPr>
        <xdr:cNvSpPr txBox="1"/>
      </xdr:nvSpPr>
      <xdr:spPr>
        <a:xfrm>
          <a:off x="419100" y="3694967"/>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EC35321-9BE5-46B7-A278-786A125BF753}"/>
            </a:ext>
          </a:extLst>
        </xdr:cNvPr>
        <xdr:cNvSpPr/>
      </xdr:nvSpPr>
      <xdr:spPr>
        <a:xfrm>
          <a:off x="1175776" y="4207754"/>
          <a:ext cx="3919415" cy="315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E5447C1-350D-458B-B3C5-3812288FC014}"/>
            </a:ext>
          </a:extLst>
        </xdr:cNvPr>
        <xdr:cNvSpPr/>
      </xdr:nvSpPr>
      <xdr:spPr>
        <a:xfrm>
          <a:off x="1847953" y="4575845"/>
          <a:ext cx="1596183" cy="27044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AEA7E12-AF99-436B-92CC-16C4E36B52F7}"/>
            </a:ext>
          </a:extLst>
        </xdr:cNvPr>
        <xdr:cNvSpPr/>
      </xdr:nvSpPr>
      <xdr:spPr>
        <a:xfrm>
          <a:off x="3542415" y="4559174"/>
          <a:ext cx="781452" cy="30378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D4FD30C-64C9-4F99-92A4-76CAD5979947}"/>
            </a:ext>
          </a:extLst>
        </xdr:cNvPr>
        <xdr:cNvSpPr/>
      </xdr:nvSpPr>
      <xdr:spPr>
        <a:xfrm>
          <a:off x="5044391" y="4333728"/>
          <a:ext cx="1406769" cy="25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2A54ED1-0833-4195-980A-865F2D20EFEF}"/>
            </a:ext>
          </a:extLst>
        </xdr:cNvPr>
        <xdr:cNvSpPr/>
      </xdr:nvSpPr>
      <xdr:spPr>
        <a:xfrm>
          <a:off x="5044391" y="4523203"/>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9BF5752-C2F6-436D-860F-E465B6807BB6}"/>
            </a:ext>
          </a:extLst>
        </xdr:cNvPr>
        <xdr:cNvSpPr/>
      </xdr:nvSpPr>
      <xdr:spPr>
        <a:xfrm>
          <a:off x="6451160" y="4333728"/>
          <a:ext cx="1406770" cy="25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FE92D2-54FD-4F59-A3FF-99B5EB388B7F}"/>
            </a:ext>
          </a:extLst>
        </xdr:cNvPr>
        <xdr:cNvSpPr/>
      </xdr:nvSpPr>
      <xdr:spPr>
        <a:xfrm>
          <a:off x="6451160" y="4523203"/>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A02BB16-ADFD-4424-A769-81CFF3BE49CF}"/>
            </a:ext>
          </a:extLst>
        </xdr:cNvPr>
        <xdr:cNvSpPr/>
      </xdr:nvSpPr>
      <xdr:spPr>
        <a:xfrm>
          <a:off x="7984930" y="4333728"/>
          <a:ext cx="1406769" cy="25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561E8E1-6AD3-458D-B669-4ED6A46E6976}"/>
            </a:ext>
          </a:extLst>
        </xdr:cNvPr>
        <xdr:cNvSpPr/>
      </xdr:nvSpPr>
      <xdr:spPr>
        <a:xfrm>
          <a:off x="7984930" y="4523203"/>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96414C7-ACCD-4A05-AD43-1337458CA491}"/>
            </a:ext>
          </a:extLst>
        </xdr:cNvPr>
        <xdr:cNvSpPr/>
      </xdr:nvSpPr>
      <xdr:spPr>
        <a:xfrm>
          <a:off x="1175776" y="4898927"/>
          <a:ext cx="3919415" cy="2127348"/>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48B9D0F-A434-47CB-B3D3-1379BE311747}"/>
            </a:ext>
          </a:extLst>
        </xdr:cNvPr>
        <xdr:cNvSpPr/>
      </xdr:nvSpPr>
      <xdr:spPr>
        <a:xfrm>
          <a:off x="5347237" y="4898927"/>
          <a:ext cx="4396154" cy="212734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84AB7F2-6655-453D-A5D8-AA23A0D7F3D4}"/>
            </a:ext>
          </a:extLst>
        </xdr:cNvPr>
        <xdr:cNvSpPr/>
      </xdr:nvSpPr>
      <xdr:spPr>
        <a:xfrm>
          <a:off x="5347237" y="4962427"/>
          <a:ext cx="4220308"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083BEBD-C025-488E-A63B-987C3A12084D}"/>
            </a:ext>
          </a:extLst>
        </xdr:cNvPr>
        <xdr:cNvSpPr txBox="1"/>
      </xdr:nvSpPr>
      <xdr:spPr>
        <a:xfrm>
          <a:off x="5408783" y="5185752"/>
          <a:ext cx="4207608" cy="175162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年度末時点で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％と前年度末と比較すると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ポイント増加し全国平均及び愛知県平均を上回っており、類似団体と比較しても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道路等のインフラ資産や、学校施設、公民館等の教育目的の有形固定資産減価償却率が主たる要因であり、現在、計画的な長寿命化に取り組んでおり、今後も、施設の長寿命化対策を進めていく。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2F467F3-C113-4DBC-B804-F82C6740043E}"/>
            </a:ext>
          </a:extLst>
        </xdr:cNvPr>
        <xdr:cNvSpPr txBox="1"/>
      </xdr:nvSpPr>
      <xdr:spPr>
        <a:xfrm>
          <a:off x="1152330" y="47110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7A8BAEA-56D3-414A-BBBA-5695644816A3}"/>
            </a:ext>
          </a:extLst>
        </xdr:cNvPr>
        <xdr:cNvCxnSpPr/>
      </xdr:nvCxnSpPr>
      <xdr:spPr>
        <a:xfrm>
          <a:off x="1175776" y="7026275"/>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1E509A59-DADE-47B5-800A-CC7D054EB844}"/>
            </a:ext>
          </a:extLst>
        </xdr:cNvPr>
        <xdr:cNvSpPr txBox="1"/>
      </xdr:nvSpPr>
      <xdr:spPr>
        <a:xfrm>
          <a:off x="796843" y="6932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FE597362-B206-4EC3-9E79-37C76B7BAD5B}"/>
            </a:ext>
          </a:extLst>
        </xdr:cNvPr>
        <xdr:cNvCxnSpPr/>
      </xdr:nvCxnSpPr>
      <xdr:spPr>
        <a:xfrm>
          <a:off x="1175776" y="6671717"/>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BE49FD8-C56D-4152-BB1E-B7D9288F8867}"/>
            </a:ext>
          </a:extLst>
        </xdr:cNvPr>
        <xdr:cNvSpPr txBox="1"/>
      </xdr:nvSpPr>
      <xdr:spPr>
        <a:xfrm>
          <a:off x="796843" y="65779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9F43CF75-444C-4916-9DEC-329103964F8B}"/>
            </a:ext>
          </a:extLst>
        </xdr:cNvPr>
        <xdr:cNvCxnSpPr/>
      </xdr:nvCxnSpPr>
      <xdr:spPr>
        <a:xfrm>
          <a:off x="1175776" y="6317159"/>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D1EC83FF-704F-4AE3-8BE8-DB8E8C31B7C7}"/>
            </a:ext>
          </a:extLst>
        </xdr:cNvPr>
        <xdr:cNvSpPr txBox="1"/>
      </xdr:nvSpPr>
      <xdr:spPr>
        <a:xfrm>
          <a:off x="796843" y="62233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EF6DEA1-5054-4BEB-BE4C-618A90AD14D9}"/>
            </a:ext>
          </a:extLst>
        </xdr:cNvPr>
        <xdr:cNvCxnSpPr/>
      </xdr:nvCxnSpPr>
      <xdr:spPr>
        <a:xfrm>
          <a:off x="1175776" y="5962601"/>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ED7B838-A65D-4BDE-9A6D-B2D0FBAE0E3B}"/>
            </a:ext>
          </a:extLst>
        </xdr:cNvPr>
        <xdr:cNvSpPr txBox="1"/>
      </xdr:nvSpPr>
      <xdr:spPr>
        <a:xfrm>
          <a:off x="796843" y="586880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A4EE18A-1B08-4DBE-9A6E-83128112C7B2}"/>
            </a:ext>
          </a:extLst>
        </xdr:cNvPr>
        <xdr:cNvCxnSpPr/>
      </xdr:nvCxnSpPr>
      <xdr:spPr>
        <a:xfrm>
          <a:off x="1175776" y="5608044"/>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8D6303B-4CFE-4423-9E87-BA3B7BFAD015}"/>
            </a:ext>
          </a:extLst>
        </xdr:cNvPr>
        <xdr:cNvSpPr txBox="1"/>
      </xdr:nvSpPr>
      <xdr:spPr>
        <a:xfrm>
          <a:off x="796843" y="551424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FAD37FC-1001-4507-BF05-E76DCFACADD7}"/>
            </a:ext>
          </a:extLst>
        </xdr:cNvPr>
        <xdr:cNvCxnSpPr/>
      </xdr:nvCxnSpPr>
      <xdr:spPr>
        <a:xfrm>
          <a:off x="1175776" y="5253485"/>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67C83BA-4FB0-481F-A165-35041482B50E}"/>
            </a:ext>
          </a:extLst>
        </xdr:cNvPr>
        <xdr:cNvSpPr txBox="1"/>
      </xdr:nvSpPr>
      <xdr:spPr>
        <a:xfrm>
          <a:off x="796843" y="516232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CE031BA8-EF3C-437B-848A-2981221F324A}"/>
            </a:ext>
          </a:extLst>
        </xdr:cNvPr>
        <xdr:cNvCxnSpPr/>
      </xdr:nvCxnSpPr>
      <xdr:spPr>
        <a:xfrm>
          <a:off x="1175776" y="4898927"/>
          <a:ext cx="39194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5FA9B3B3-0324-476E-8DCF-9019FBD34DE0}"/>
            </a:ext>
          </a:extLst>
        </xdr:cNvPr>
        <xdr:cNvSpPr txBox="1"/>
      </xdr:nvSpPr>
      <xdr:spPr>
        <a:xfrm>
          <a:off x="796843" y="4807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6CF36F9-5856-44BE-BAF5-26E533166AEF}"/>
            </a:ext>
          </a:extLst>
        </xdr:cNvPr>
        <xdr:cNvSpPr/>
      </xdr:nvSpPr>
      <xdr:spPr>
        <a:xfrm>
          <a:off x="1175776" y="4898927"/>
          <a:ext cx="3919415" cy="2127348"/>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1B076A33-7BEC-43EC-A3AA-52CECB3520E3}"/>
            </a:ext>
          </a:extLst>
        </xdr:cNvPr>
        <xdr:cNvCxnSpPr/>
      </xdr:nvCxnSpPr>
      <xdr:spPr>
        <a:xfrm flipV="1">
          <a:off x="4402602" y="5344404"/>
          <a:ext cx="1270" cy="128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699B8179-7FC7-4DAD-B687-71B04715F4B8}"/>
            </a:ext>
          </a:extLst>
        </xdr:cNvPr>
        <xdr:cNvSpPr txBox="1"/>
      </xdr:nvSpPr>
      <xdr:spPr>
        <a:xfrm>
          <a:off x="4455307" y="663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B2477E77-DA7A-47C4-8157-069DB23C99B6}"/>
            </a:ext>
          </a:extLst>
        </xdr:cNvPr>
        <xdr:cNvCxnSpPr/>
      </xdr:nvCxnSpPr>
      <xdr:spPr>
        <a:xfrm>
          <a:off x="4316192" y="6632135"/>
          <a:ext cx="17721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1EA441FE-B106-45C1-BD96-4D07868F039B}"/>
            </a:ext>
          </a:extLst>
        </xdr:cNvPr>
        <xdr:cNvSpPr txBox="1"/>
      </xdr:nvSpPr>
      <xdr:spPr>
        <a:xfrm>
          <a:off x="4455307" y="512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9F4D7324-C84B-4870-9435-7F02F80E1649}"/>
            </a:ext>
          </a:extLst>
        </xdr:cNvPr>
        <xdr:cNvCxnSpPr/>
      </xdr:nvCxnSpPr>
      <xdr:spPr>
        <a:xfrm>
          <a:off x="4316192" y="5344404"/>
          <a:ext cx="17721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0" name="有形固定資産減価償却率平均値テキスト">
          <a:extLst>
            <a:ext uri="{FF2B5EF4-FFF2-40B4-BE49-F238E27FC236}">
              <a16:creationId xmlns:a16="http://schemas.microsoft.com/office/drawing/2014/main" id="{C0C0231A-8FA6-442A-9A67-A4A877122944}"/>
            </a:ext>
          </a:extLst>
        </xdr:cNvPr>
        <xdr:cNvSpPr txBox="1"/>
      </xdr:nvSpPr>
      <xdr:spPr>
        <a:xfrm>
          <a:off x="4455307" y="59719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5F48F1B4-A38B-47E9-9218-5DF87B84FBC8}"/>
            </a:ext>
          </a:extLst>
        </xdr:cNvPr>
        <xdr:cNvSpPr/>
      </xdr:nvSpPr>
      <xdr:spPr>
        <a:xfrm>
          <a:off x="4353707" y="6117866"/>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1CF4DD4A-436C-43E2-BDD4-5CE6C3467671}"/>
            </a:ext>
          </a:extLst>
        </xdr:cNvPr>
        <xdr:cNvSpPr/>
      </xdr:nvSpPr>
      <xdr:spPr>
        <a:xfrm>
          <a:off x="3701122" y="6085481"/>
          <a:ext cx="87532"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1BCB45E1-DE2B-442F-8D31-743B50DEEC8C}"/>
            </a:ext>
          </a:extLst>
        </xdr:cNvPr>
        <xdr:cNvSpPr/>
      </xdr:nvSpPr>
      <xdr:spPr>
        <a:xfrm>
          <a:off x="2997737" y="6049498"/>
          <a:ext cx="8753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D4590633-75CC-4F23-8546-0EF3B16CB9A5}"/>
            </a:ext>
          </a:extLst>
        </xdr:cNvPr>
        <xdr:cNvSpPr/>
      </xdr:nvSpPr>
      <xdr:spPr>
        <a:xfrm>
          <a:off x="2294353" y="6016153"/>
          <a:ext cx="87532"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4C804BBF-E54A-486C-ABB9-9DF3AF9C41EF}"/>
            </a:ext>
          </a:extLst>
        </xdr:cNvPr>
        <xdr:cNvSpPr/>
      </xdr:nvSpPr>
      <xdr:spPr>
        <a:xfrm>
          <a:off x="1590968" y="5976571"/>
          <a:ext cx="87532"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A6EFFC6-944B-45D0-89B5-1F430B9F523B}"/>
            </a:ext>
          </a:extLst>
        </xdr:cNvPr>
        <xdr:cNvSpPr txBox="1"/>
      </xdr:nvSpPr>
      <xdr:spPr>
        <a:xfrm>
          <a:off x="4241360"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3263EC7-E3D2-482C-9598-4EFDA20F9412}"/>
            </a:ext>
          </a:extLst>
        </xdr:cNvPr>
        <xdr:cNvSpPr txBox="1"/>
      </xdr:nvSpPr>
      <xdr:spPr>
        <a:xfrm>
          <a:off x="3588776"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8F077B6-8D28-4A52-860B-A185216D5B99}"/>
            </a:ext>
          </a:extLst>
        </xdr:cNvPr>
        <xdr:cNvSpPr txBox="1"/>
      </xdr:nvSpPr>
      <xdr:spPr>
        <a:xfrm>
          <a:off x="2885391"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1F32A5B-EA88-4AD9-8A0F-EF32024311C6}"/>
            </a:ext>
          </a:extLst>
        </xdr:cNvPr>
        <xdr:cNvSpPr txBox="1"/>
      </xdr:nvSpPr>
      <xdr:spPr>
        <a:xfrm>
          <a:off x="2182007"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D67AF20-9321-468C-A7D6-4B1CA2271990}"/>
            </a:ext>
          </a:extLst>
        </xdr:cNvPr>
        <xdr:cNvSpPr txBox="1"/>
      </xdr:nvSpPr>
      <xdr:spPr>
        <a:xfrm>
          <a:off x="1478622"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38100</xdr:rowOff>
    </xdr:from>
    <xdr:to>
      <xdr:col>23</xdr:col>
      <xdr:colOff>136525</xdr:colOff>
      <xdr:row>33</xdr:row>
      <xdr:rowOff>139700</xdr:rowOff>
    </xdr:to>
    <xdr:sp macro="" textlink="">
      <xdr:nvSpPr>
        <xdr:cNvPr id="81" name="楕円 80">
          <a:extLst>
            <a:ext uri="{FF2B5EF4-FFF2-40B4-BE49-F238E27FC236}">
              <a16:creationId xmlns:a16="http://schemas.microsoft.com/office/drawing/2014/main" id="{9D67AB7E-0233-4416-98C6-F151F1F2CB7E}"/>
            </a:ext>
          </a:extLst>
        </xdr:cNvPr>
        <xdr:cNvSpPr/>
      </xdr:nvSpPr>
      <xdr:spPr>
        <a:xfrm>
          <a:off x="4353707" y="638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16527</xdr:rowOff>
    </xdr:from>
    <xdr:ext cx="405111" cy="259045"/>
    <xdr:sp macro="" textlink="">
      <xdr:nvSpPr>
        <xdr:cNvPr id="82" name="有形固定資産減価償却率該当値テキスト">
          <a:extLst>
            <a:ext uri="{FF2B5EF4-FFF2-40B4-BE49-F238E27FC236}">
              <a16:creationId xmlns:a16="http://schemas.microsoft.com/office/drawing/2014/main" id="{9EC43E31-A171-403A-AE47-E14E9D1A0646}"/>
            </a:ext>
          </a:extLst>
        </xdr:cNvPr>
        <xdr:cNvSpPr txBox="1"/>
      </xdr:nvSpPr>
      <xdr:spPr>
        <a:xfrm>
          <a:off x="4455307" y="636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162772</xdr:rowOff>
    </xdr:from>
    <xdr:to>
      <xdr:col>19</xdr:col>
      <xdr:colOff>187325</xdr:colOff>
      <xdr:row>33</xdr:row>
      <xdr:rowOff>92921</xdr:rowOff>
    </xdr:to>
    <xdr:sp macro="" textlink="">
      <xdr:nvSpPr>
        <xdr:cNvPr id="83" name="楕円 82">
          <a:extLst>
            <a:ext uri="{FF2B5EF4-FFF2-40B4-BE49-F238E27FC236}">
              <a16:creationId xmlns:a16="http://schemas.microsoft.com/office/drawing/2014/main" id="{CD961CBD-0B1A-4F98-9C47-FFFCF5BD2373}"/>
            </a:ext>
          </a:extLst>
        </xdr:cNvPr>
        <xdr:cNvSpPr/>
      </xdr:nvSpPr>
      <xdr:spPr>
        <a:xfrm>
          <a:off x="3701122" y="6345523"/>
          <a:ext cx="87532" cy="9896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42122</xdr:rowOff>
    </xdr:from>
    <xdr:to>
      <xdr:col>23</xdr:col>
      <xdr:colOff>85725</xdr:colOff>
      <xdr:row>33</xdr:row>
      <xdr:rowOff>88900</xdr:rowOff>
    </xdr:to>
    <xdr:cxnSp macro="">
      <xdr:nvCxnSpPr>
        <xdr:cNvPr id="84" name="直線コネクタ 83">
          <a:extLst>
            <a:ext uri="{FF2B5EF4-FFF2-40B4-BE49-F238E27FC236}">
              <a16:creationId xmlns:a16="http://schemas.microsoft.com/office/drawing/2014/main" id="{CE569620-09A7-43B1-96F2-B5776F51D962}"/>
            </a:ext>
          </a:extLst>
        </xdr:cNvPr>
        <xdr:cNvCxnSpPr/>
      </xdr:nvCxnSpPr>
      <xdr:spPr>
        <a:xfrm>
          <a:off x="3751922" y="6393685"/>
          <a:ext cx="652585"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115993</xdr:rowOff>
    </xdr:from>
    <xdr:to>
      <xdr:col>15</xdr:col>
      <xdr:colOff>187325</xdr:colOff>
      <xdr:row>33</xdr:row>
      <xdr:rowOff>46143</xdr:rowOff>
    </xdr:to>
    <xdr:sp macro="" textlink="">
      <xdr:nvSpPr>
        <xdr:cNvPr id="85" name="楕円 84">
          <a:extLst>
            <a:ext uri="{FF2B5EF4-FFF2-40B4-BE49-F238E27FC236}">
              <a16:creationId xmlns:a16="http://schemas.microsoft.com/office/drawing/2014/main" id="{5DE38BE0-EE2F-4B29-AE0F-A5E66760F78A}"/>
            </a:ext>
          </a:extLst>
        </xdr:cNvPr>
        <xdr:cNvSpPr/>
      </xdr:nvSpPr>
      <xdr:spPr>
        <a:xfrm>
          <a:off x="2997737" y="6298744"/>
          <a:ext cx="875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166793</xdr:rowOff>
    </xdr:from>
    <xdr:to>
      <xdr:col>19</xdr:col>
      <xdr:colOff>136525</xdr:colOff>
      <xdr:row>33</xdr:row>
      <xdr:rowOff>42122</xdr:rowOff>
    </xdr:to>
    <xdr:cxnSp macro="">
      <xdr:nvCxnSpPr>
        <xdr:cNvPr id="86" name="直線コネクタ 85">
          <a:extLst>
            <a:ext uri="{FF2B5EF4-FFF2-40B4-BE49-F238E27FC236}">
              <a16:creationId xmlns:a16="http://schemas.microsoft.com/office/drawing/2014/main" id="{C3A88E0D-BF70-45D1-8231-78360744C27B}"/>
            </a:ext>
          </a:extLst>
        </xdr:cNvPr>
        <xdr:cNvCxnSpPr/>
      </xdr:nvCxnSpPr>
      <xdr:spPr>
        <a:xfrm>
          <a:off x="3048537" y="6349544"/>
          <a:ext cx="703385" cy="4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72813</xdr:rowOff>
    </xdr:from>
    <xdr:to>
      <xdr:col>11</xdr:col>
      <xdr:colOff>187325</xdr:colOff>
      <xdr:row>33</xdr:row>
      <xdr:rowOff>2963</xdr:rowOff>
    </xdr:to>
    <xdr:sp macro="" textlink="">
      <xdr:nvSpPr>
        <xdr:cNvPr id="87" name="楕円 86">
          <a:extLst>
            <a:ext uri="{FF2B5EF4-FFF2-40B4-BE49-F238E27FC236}">
              <a16:creationId xmlns:a16="http://schemas.microsoft.com/office/drawing/2014/main" id="{A04F0B21-FEE7-4F7A-B221-EFBD6D0FC0C3}"/>
            </a:ext>
          </a:extLst>
        </xdr:cNvPr>
        <xdr:cNvSpPr/>
      </xdr:nvSpPr>
      <xdr:spPr>
        <a:xfrm>
          <a:off x="2294353" y="6255564"/>
          <a:ext cx="87532"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123613</xdr:rowOff>
    </xdr:from>
    <xdr:to>
      <xdr:col>15</xdr:col>
      <xdr:colOff>136525</xdr:colOff>
      <xdr:row>32</xdr:row>
      <xdr:rowOff>166793</xdr:rowOff>
    </xdr:to>
    <xdr:cxnSp macro="">
      <xdr:nvCxnSpPr>
        <xdr:cNvPr id="88" name="直線コネクタ 87">
          <a:extLst>
            <a:ext uri="{FF2B5EF4-FFF2-40B4-BE49-F238E27FC236}">
              <a16:creationId xmlns:a16="http://schemas.microsoft.com/office/drawing/2014/main" id="{31A069BE-AA0A-479E-8394-73ADDE174EC6}"/>
            </a:ext>
          </a:extLst>
        </xdr:cNvPr>
        <xdr:cNvCxnSpPr/>
      </xdr:nvCxnSpPr>
      <xdr:spPr>
        <a:xfrm>
          <a:off x="2345153" y="6306364"/>
          <a:ext cx="703384"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29633</xdr:rowOff>
    </xdr:from>
    <xdr:to>
      <xdr:col>7</xdr:col>
      <xdr:colOff>187325</xdr:colOff>
      <xdr:row>32</xdr:row>
      <xdr:rowOff>131233</xdr:rowOff>
    </xdr:to>
    <xdr:sp macro="" textlink="">
      <xdr:nvSpPr>
        <xdr:cNvPr id="89" name="楕円 88">
          <a:extLst>
            <a:ext uri="{FF2B5EF4-FFF2-40B4-BE49-F238E27FC236}">
              <a16:creationId xmlns:a16="http://schemas.microsoft.com/office/drawing/2014/main" id="{FB778318-ADFB-451B-92DE-BA2CE72FBCA1}"/>
            </a:ext>
          </a:extLst>
        </xdr:cNvPr>
        <xdr:cNvSpPr/>
      </xdr:nvSpPr>
      <xdr:spPr>
        <a:xfrm>
          <a:off x="1590968" y="6212384"/>
          <a:ext cx="8753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80433</xdr:rowOff>
    </xdr:from>
    <xdr:to>
      <xdr:col>11</xdr:col>
      <xdr:colOff>136525</xdr:colOff>
      <xdr:row>32</xdr:row>
      <xdr:rowOff>123613</xdr:rowOff>
    </xdr:to>
    <xdr:cxnSp macro="">
      <xdr:nvCxnSpPr>
        <xdr:cNvPr id="90" name="直線コネクタ 89">
          <a:extLst>
            <a:ext uri="{FF2B5EF4-FFF2-40B4-BE49-F238E27FC236}">
              <a16:creationId xmlns:a16="http://schemas.microsoft.com/office/drawing/2014/main" id="{94523BFE-B97B-4044-A631-2DAB4C1F01E0}"/>
            </a:ext>
          </a:extLst>
        </xdr:cNvPr>
        <xdr:cNvCxnSpPr/>
      </xdr:nvCxnSpPr>
      <xdr:spPr>
        <a:xfrm>
          <a:off x="1641768" y="6263184"/>
          <a:ext cx="703385"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1" name="n_1aveValue有形固定資産減価償却率">
          <a:extLst>
            <a:ext uri="{FF2B5EF4-FFF2-40B4-BE49-F238E27FC236}">
              <a16:creationId xmlns:a16="http://schemas.microsoft.com/office/drawing/2014/main" id="{218FB985-D3FD-4EFC-951D-C0B3A56BD89E}"/>
            </a:ext>
          </a:extLst>
        </xdr:cNvPr>
        <xdr:cNvSpPr txBox="1"/>
      </xdr:nvSpPr>
      <xdr:spPr>
        <a:xfrm>
          <a:off x="3551320" y="5863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2" name="n_2aveValue有形固定資産減価償却率">
          <a:extLst>
            <a:ext uri="{FF2B5EF4-FFF2-40B4-BE49-F238E27FC236}">
              <a16:creationId xmlns:a16="http://schemas.microsoft.com/office/drawing/2014/main" id="{A656B593-78D8-4DFB-9D4F-503838B2CF45}"/>
            </a:ext>
          </a:extLst>
        </xdr:cNvPr>
        <xdr:cNvSpPr txBox="1"/>
      </xdr:nvSpPr>
      <xdr:spPr>
        <a:xfrm>
          <a:off x="2860635" y="583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3" name="n_3aveValue有形固定資産減価償却率">
          <a:extLst>
            <a:ext uri="{FF2B5EF4-FFF2-40B4-BE49-F238E27FC236}">
              <a16:creationId xmlns:a16="http://schemas.microsoft.com/office/drawing/2014/main" id="{AB77C26D-CAF9-4759-B522-B228A4EE708C}"/>
            </a:ext>
          </a:extLst>
        </xdr:cNvPr>
        <xdr:cNvSpPr txBox="1"/>
      </xdr:nvSpPr>
      <xdr:spPr>
        <a:xfrm>
          <a:off x="2157251" y="579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4" name="n_4aveValue有形固定資産減価償却率">
          <a:extLst>
            <a:ext uri="{FF2B5EF4-FFF2-40B4-BE49-F238E27FC236}">
              <a16:creationId xmlns:a16="http://schemas.microsoft.com/office/drawing/2014/main" id="{17E2DC2F-14F4-47E3-B0FE-4678AFB4A767}"/>
            </a:ext>
          </a:extLst>
        </xdr:cNvPr>
        <xdr:cNvSpPr txBox="1"/>
      </xdr:nvSpPr>
      <xdr:spPr>
        <a:xfrm>
          <a:off x="1453866" y="5754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84048</xdr:rowOff>
    </xdr:from>
    <xdr:ext cx="405111" cy="259045"/>
    <xdr:sp macro="" textlink="">
      <xdr:nvSpPr>
        <xdr:cNvPr id="95" name="n_1mainValue有形固定資産減価償却率">
          <a:extLst>
            <a:ext uri="{FF2B5EF4-FFF2-40B4-BE49-F238E27FC236}">
              <a16:creationId xmlns:a16="http://schemas.microsoft.com/office/drawing/2014/main" id="{21973F24-5B77-4C6A-A94E-68C445ED5C40}"/>
            </a:ext>
          </a:extLst>
        </xdr:cNvPr>
        <xdr:cNvSpPr txBox="1"/>
      </xdr:nvSpPr>
      <xdr:spPr>
        <a:xfrm>
          <a:off x="3551320" y="6435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37270</xdr:rowOff>
    </xdr:from>
    <xdr:ext cx="405111" cy="259045"/>
    <xdr:sp macro="" textlink="">
      <xdr:nvSpPr>
        <xdr:cNvPr id="96" name="n_2mainValue有形固定資産減価償却率">
          <a:extLst>
            <a:ext uri="{FF2B5EF4-FFF2-40B4-BE49-F238E27FC236}">
              <a16:creationId xmlns:a16="http://schemas.microsoft.com/office/drawing/2014/main" id="{D7FFFFDE-BE18-436A-A11F-0A3C9C4DA1B1}"/>
            </a:ext>
          </a:extLst>
        </xdr:cNvPr>
        <xdr:cNvSpPr txBox="1"/>
      </xdr:nvSpPr>
      <xdr:spPr>
        <a:xfrm>
          <a:off x="2860635" y="6388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165540</xdr:rowOff>
    </xdr:from>
    <xdr:ext cx="405111" cy="259045"/>
    <xdr:sp macro="" textlink="">
      <xdr:nvSpPr>
        <xdr:cNvPr id="97" name="n_3mainValue有形固定資産減価償却率">
          <a:extLst>
            <a:ext uri="{FF2B5EF4-FFF2-40B4-BE49-F238E27FC236}">
              <a16:creationId xmlns:a16="http://schemas.microsoft.com/office/drawing/2014/main" id="{27DFBA9E-F9FB-4068-8F4D-F05596804B51}"/>
            </a:ext>
          </a:extLst>
        </xdr:cNvPr>
        <xdr:cNvSpPr txBox="1"/>
      </xdr:nvSpPr>
      <xdr:spPr>
        <a:xfrm>
          <a:off x="2157251" y="6348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122360</xdr:rowOff>
    </xdr:from>
    <xdr:ext cx="405111" cy="259045"/>
    <xdr:sp macro="" textlink="">
      <xdr:nvSpPr>
        <xdr:cNvPr id="98" name="n_4mainValue有形固定資産減価償却率">
          <a:extLst>
            <a:ext uri="{FF2B5EF4-FFF2-40B4-BE49-F238E27FC236}">
              <a16:creationId xmlns:a16="http://schemas.microsoft.com/office/drawing/2014/main" id="{FCEE3933-2F07-4B06-B0F2-180EDBE8F8CB}"/>
            </a:ext>
          </a:extLst>
        </xdr:cNvPr>
        <xdr:cNvSpPr txBox="1"/>
      </xdr:nvSpPr>
      <xdr:spPr>
        <a:xfrm>
          <a:off x="1453866" y="6305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1441000-18D8-470D-B6B5-774462F98EB6}"/>
            </a:ext>
          </a:extLst>
        </xdr:cNvPr>
        <xdr:cNvSpPr/>
      </xdr:nvSpPr>
      <xdr:spPr>
        <a:xfrm>
          <a:off x="10446776" y="4207754"/>
          <a:ext cx="3904761" cy="315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735824FB-7FDC-4965-8A32-AECC14D0DF94}"/>
            </a:ext>
          </a:extLst>
        </xdr:cNvPr>
        <xdr:cNvSpPr/>
      </xdr:nvSpPr>
      <xdr:spPr>
        <a:xfrm>
          <a:off x="11429096" y="4575845"/>
          <a:ext cx="961244" cy="27044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3CD4339-149B-41D8-B2B9-A06E4BA30356}"/>
            </a:ext>
          </a:extLst>
        </xdr:cNvPr>
        <xdr:cNvSpPr/>
      </xdr:nvSpPr>
      <xdr:spPr>
        <a:xfrm>
          <a:off x="12757348" y="4559174"/>
          <a:ext cx="879518" cy="30378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36434125-62E6-4BA8-B10A-037D5C9417F5}"/>
            </a:ext>
          </a:extLst>
        </xdr:cNvPr>
        <xdr:cNvSpPr/>
      </xdr:nvSpPr>
      <xdr:spPr>
        <a:xfrm>
          <a:off x="14315391" y="4333728"/>
          <a:ext cx="1406769" cy="25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30BF953-328F-47F7-BEA5-954A26A3E6B6}"/>
            </a:ext>
          </a:extLst>
        </xdr:cNvPr>
        <xdr:cNvSpPr/>
      </xdr:nvSpPr>
      <xdr:spPr>
        <a:xfrm>
          <a:off x="14315391" y="4523203"/>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9CACFD4-414E-4C2C-8F58-43BDF3EE0605}"/>
            </a:ext>
          </a:extLst>
        </xdr:cNvPr>
        <xdr:cNvSpPr/>
      </xdr:nvSpPr>
      <xdr:spPr>
        <a:xfrm>
          <a:off x="15722160" y="4333728"/>
          <a:ext cx="1406770" cy="25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F77AFC5-2612-4136-8F76-3145EBB3BF4F}"/>
            </a:ext>
          </a:extLst>
        </xdr:cNvPr>
        <xdr:cNvSpPr/>
      </xdr:nvSpPr>
      <xdr:spPr>
        <a:xfrm>
          <a:off x="15722160" y="4523203"/>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9FAC459C-F9A7-4ACF-8445-7FEFF533FD9C}"/>
            </a:ext>
          </a:extLst>
        </xdr:cNvPr>
        <xdr:cNvSpPr/>
      </xdr:nvSpPr>
      <xdr:spPr>
        <a:xfrm>
          <a:off x="17241276" y="4333728"/>
          <a:ext cx="1406769" cy="25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FB01E14-3743-446A-A72A-C22D035CE427}"/>
            </a:ext>
          </a:extLst>
        </xdr:cNvPr>
        <xdr:cNvSpPr/>
      </xdr:nvSpPr>
      <xdr:spPr>
        <a:xfrm>
          <a:off x="17241276" y="4523203"/>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F5B098E-DD4F-438C-87A0-BABF68C2D227}"/>
            </a:ext>
          </a:extLst>
        </xdr:cNvPr>
        <xdr:cNvSpPr/>
      </xdr:nvSpPr>
      <xdr:spPr>
        <a:xfrm>
          <a:off x="10446776" y="4898927"/>
          <a:ext cx="3904761" cy="2127348"/>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1758ECAC-4E05-491C-BD24-72AA9FA40BAD}"/>
            </a:ext>
          </a:extLst>
        </xdr:cNvPr>
        <xdr:cNvSpPr/>
      </xdr:nvSpPr>
      <xdr:spPr>
        <a:xfrm>
          <a:off x="14603583" y="4898927"/>
          <a:ext cx="4396154" cy="2127348"/>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32811C37-5111-4BA1-B7BD-0F760860C382}"/>
            </a:ext>
          </a:extLst>
        </xdr:cNvPr>
        <xdr:cNvSpPr/>
      </xdr:nvSpPr>
      <xdr:spPr>
        <a:xfrm>
          <a:off x="14603583" y="4962427"/>
          <a:ext cx="4220308"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81A302F1-A1FC-4265-BEE5-E1F5FB5B140E}"/>
            </a:ext>
          </a:extLst>
        </xdr:cNvPr>
        <xdr:cNvSpPr txBox="1"/>
      </xdr:nvSpPr>
      <xdr:spPr>
        <a:xfrm>
          <a:off x="14679783" y="5185752"/>
          <a:ext cx="4207608" cy="1751623"/>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年度末時点で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％で全国平均及び愛知県平均を下回っており、類似団体と比較して、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ポイント低い水準となっている。財政調整基金は類似団体と比較して低い水準のため、更なる歳出の見直しや歳入確保を図り、財政調整基金の残高確保に努めていく。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B24B510A-5020-4DCC-ABD9-4A0B58E4D2A4}"/>
            </a:ext>
          </a:extLst>
        </xdr:cNvPr>
        <xdr:cNvSpPr txBox="1"/>
      </xdr:nvSpPr>
      <xdr:spPr>
        <a:xfrm>
          <a:off x="10408676" y="47110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56E34A03-B547-446E-976E-4CA65728BE73}"/>
            </a:ext>
          </a:extLst>
        </xdr:cNvPr>
        <xdr:cNvCxnSpPr/>
      </xdr:nvCxnSpPr>
      <xdr:spPr>
        <a:xfrm>
          <a:off x="10446776" y="7026275"/>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F10DAFCD-7DC0-4B36-933F-EC8C3815CA77}"/>
            </a:ext>
          </a:extLst>
        </xdr:cNvPr>
        <xdr:cNvSpPr txBox="1"/>
      </xdr:nvSpPr>
      <xdr:spPr>
        <a:xfrm>
          <a:off x="9944413" y="69324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6472850F-893D-4628-BD28-EE91D6333BB3}"/>
            </a:ext>
          </a:extLst>
        </xdr:cNvPr>
        <xdr:cNvCxnSpPr/>
      </xdr:nvCxnSpPr>
      <xdr:spPr>
        <a:xfrm>
          <a:off x="10446776" y="6671717"/>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9744DF7C-7B8F-4D75-87F7-94CB05468ABE}"/>
            </a:ext>
          </a:extLst>
        </xdr:cNvPr>
        <xdr:cNvSpPr txBox="1"/>
      </xdr:nvSpPr>
      <xdr:spPr>
        <a:xfrm>
          <a:off x="9944413" y="65779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1DC4E41F-B5CD-4ABE-BF06-7D8165CC48CD}"/>
            </a:ext>
          </a:extLst>
        </xdr:cNvPr>
        <xdr:cNvCxnSpPr/>
      </xdr:nvCxnSpPr>
      <xdr:spPr>
        <a:xfrm>
          <a:off x="10446776" y="6317159"/>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4708B11F-7CC6-4602-86E0-C888F3204239}"/>
            </a:ext>
          </a:extLst>
        </xdr:cNvPr>
        <xdr:cNvSpPr txBox="1"/>
      </xdr:nvSpPr>
      <xdr:spPr>
        <a:xfrm>
          <a:off x="10001894" y="62233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3A077F63-F106-42B3-9F6A-F41FB8F5125C}"/>
            </a:ext>
          </a:extLst>
        </xdr:cNvPr>
        <xdr:cNvCxnSpPr/>
      </xdr:nvCxnSpPr>
      <xdr:spPr>
        <a:xfrm>
          <a:off x="10446776" y="5962601"/>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EB0934AE-7972-4F1B-898B-52B1F9AC6BCD}"/>
            </a:ext>
          </a:extLst>
        </xdr:cNvPr>
        <xdr:cNvSpPr txBox="1"/>
      </xdr:nvSpPr>
      <xdr:spPr>
        <a:xfrm>
          <a:off x="10001894" y="586880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52BFEF80-B08C-4315-A418-3A984EFC1692}"/>
            </a:ext>
          </a:extLst>
        </xdr:cNvPr>
        <xdr:cNvCxnSpPr/>
      </xdr:nvCxnSpPr>
      <xdr:spPr>
        <a:xfrm>
          <a:off x="10446776" y="5608044"/>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B1CE39A8-5C05-401F-A094-6639501B8C9F}"/>
            </a:ext>
          </a:extLst>
        </xdr:cNvPr>
        <xdr:cNvSpPr txBox="1"/>
      </xdr:nvSpPr>
      <xdr:spPr>
        <a:xfrm>
          <a:off x="10001894" y="551424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F285BCCE-DD22-413E-A9AD-32EB6DCE0554}"/>
            </a:ext>
          </a:extLst>
        </xdr:cNvPr>
        <xdr:cNvCxnSpPr/>
      </xdr:nvCxnSpPr>
      <xdr:spPr>
        <a:xfrm>
          <a:off x="10446776" y="5253485"/>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22DA9244-85F6-4A43-8710-9CCDD5799D2F}"/>
            </a:ext>
          </a:extLst>
        </xdr:cNvPr>
        <xdr:cNvSpPr txBox="1"/>
      </xdr:nvSpPr>
      <xdr:spPr>
        <a:xfrm>
          <a:off x="10104486" y="516232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9E972A8C-7FEA-4B81-A023-ECA612E9840B}"/>
            </a:ext>
          </a:extLst>
        </xdr:cNvPr>
        <xdr:cNvCxnSpPr/>
      </xdr:nvCxnSpPr>
      <xdr:spPr>
        <a:xfrm>
          <a:off x="10446776" y="4898927"/>
          <a:ext cx="390476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ACA45BEE-6FB0-4C6A-965A-FD87465F5C91}"/>
            </a:ext>
          </a:extLst>
        </xdr:cNvPr>
        <xdr:cNvSpPr/>
      </xdr:nvSpPr>
      <xdr:spPr>
        <a:xfrm>
          <a:off x="10446776" y="4898927"/>
          <a:ext cx="3904761" cy="2127348"/>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18D51E9D-9153-471A-B9EF-7D10C044E301}"/>
            </a:ext>
          </a:extLst>
        </xdr:cNvPr>
        <xdr:cNvCxnSpPr/>
      </xdr:nvCxnSpPr>
      <xdr:spPr>
        <a:xfrm flipV="1">
          <a:off x="13658948" y="5253485"/>
          <a:ext cx="1269" cy="141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3183BF95-5373-4F41-9E06-969CF1185700}"/>
            </a:ext>
          </a:extLst>
        </xdr:cNvPr>
        <xdr:cNvSpPr txBox="1"/>
      </xdr:nvSpPr>
      <xdr:spPr>
        <a:xfrm>
          <a:off x="13711653" y="66768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8967B920-CD2E-451E-8F16-E7A51632A6E6}"/>
            </a:ext>
          </a:extLst>
        </xdr:cNvPr>
        <xdr:cNvCxnSpPr/>
      </xdr:nvCxnSpPr>
      <xdr:spPr>
        <a:xfrm>
          <a:off x="13586607" y="667303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EF339191-410E-4DC2-BC62-CE833F33D305}"/>
            </a:ext>
          </a:extLst>
        </xdr:cNvPr>
        <xdr:cNvSpPr txBox="1"/>
      </xdr:nvSpPr>
      <xdr:spPr>
        <a:xfrm>
          <a:off x="13711653" y="50313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91F2A077-ECDB-428A-9FB8-910025F48084}"/>
            </a:ext>
          </a:extLst>
        </xdr:cNvPr>
        <xdr:cNvCxnSpPr/>
      </xdr:nvCxnSpPr>
      <xdr:spPr>
        <a:xfrm>
          <a:off x="13586607" y="525348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32" name="債務償還比率平均値テキスト">
          <a:extLst>
            <a:ext uri="{FF2B5EF4-FFF2-40B4-BE49-F238E27FC236}">
              <a16:creationId xmlns:a16="http://schemas.microsoft.com/office/drawing/2014/main" id="{215AF035-0694-45F3-BB81-E95163AC05AF}"/>
            </a:ext>
          </a:extLst>
        </xdr:cNvPr>
        <xdr:cNvSpPr txBox="1"/>
      </xdr:nvSpPr>
      <xdr:spPr>
        <a:xfrm>
          <a:off x="13711653" y="5859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1CF47CD1-26FF-4965-95FE-6940BA7B6D3D}"/>
            </a:ext>
          </a:extLst>
        </xdr:cNvPr>
        <xdr:cNvSpPr/>
      </xdr:nvSpPr>
      <xdr:spPr>
        <a:xfrm>
          <a:off x="13624707" y="5880615"/>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CA7AAE2B-B77B-4883-B970-4EDF0634DD41}"/>
            </a:ext>
          </a:extLst>
        </xdr:cNvPr>
        <xdr:cNvSpPr/>
      </xdr:nvSpPr>
      <xdr:spPr>
        <a:xfrm>
          <a:off x="12957468" y="58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7B7B8336-9D52-4B9F-B9CA-88FA6564F2C9}"/>
            </a:ext>
          </a:extLst>
        </xdr:cNvPr>
        <xdr:cNvSpPr/>
      </xdr:nvSpPr>
      <xdr:spPr>
        <a:xfrm>
          <a:off x="12254083" y="580157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3FB705AA-306C-40F1-B804-2804993DA2B2}"/>
            </a:ext>
          </a:extLst>
        </xdr:cNvPr>
        <xdr:cNvSpPr/>
      </xdr:nvSpPr>
      <xdr:spPr>
        <a:xfrm>
          <a:off x="11550699" y="598088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BDEB5AA6-BAB0-40BA-B0D3-AA3F85848A51}"/>
            </a:ext>
          </a:extLst>
        </xdr:cNvPr>
        <xdr:cNvSpPr/>
      </xdr:nvSpPr>
      <xdr:spPr>
        <a:xfrm>
          <a:off x="10847314" y="5987966"/>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CA690A7-B43B-439C-90F2-A0E06685888D}"/>
            </a:ext>
          </a:extLst>
        </xdr:cNvPr>
        <xdr:cNvSpPr txBox="1"/>
      </xdr:nvSpPr>
      <xdr:spPr>
        <a:xfrm>
          <a:off x="13497707"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74FFBDF-746B-4726-A6C8-6CBA3E851559}"/>
            </a:ext>
          </a:extLst>
        </xdr:cNvPr>
        <xdr:cNvSpPr txBox="1"/>
      </xdr:nvSpPr>
      <xdr:spPr>
        <a:xfrm>
          <a:off x="12845122"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B6F275D-2235-4A5F-B2A5-C2DEF53A7AC5}"/>
            </a:ext>
          </a:extLst>
        </xdr:cNvPr>
        <xdr:cNvSpPr txBox="1"/>
      </xdr:nvSpPr>
      <xdr:spPr>
        <a:xfrm>
          <a:off x="12141737"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7BE0469-A26B-4571-B973-49871FDA336E}"/>
            </a:ext>
          </a:extLst>
        </xdr:cNvPr>
        <xdr:cNvSpPr txBox="1"/>
      </xdr:nvSpPr>
      <xdr:spPr>
        <a:xfrm>
          <a:off x="11438353"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F14163D-6EBA-477C-A93E-9AEAF26C442B}"/>
            </a:ext>
          </a:extLst>
        </xdr:cNvPr>
        <xdr:cNvSpPr txBox="1"/>
      </xdr:nvSpPr>
      <xdr:spPr>
        <a:xfrm>
          <a:off x="10734968" y="706953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12989</xdr:rowOff>
    </xdr:from>
    <xdr:to>
      <xdr:col>76</xdr:col>
      <xdr:colOff>73025</xdr:colOff>
      <xdr:row>29</xdr:row>
      <xdr:rowOff>114589</xdr:rowOff>
    </xdr:to>
    <xdr:sp macro="" textlink="">
      <xdr:nvSpPr>
        <xdr:cNvPr id="143" name="楕円 142">
          <a:extLst>
            <a:ext uri="{FF2B5EF4-FFF2-40B4-BE49-F238E27FC236}">
              <a16:creationId xmlns:a16="http://schemas.microsoft.com/office/drawing/2014/main" id="{D2480E6A-A40A-4D18-A5DF-CA6190B47C2F}"/>
            </a:ext>
          </a:extLst>
        </xdr:cNvPr>
        <xdr:cNvSpPr/>
      </xdr:nvSpPr>
      <xdr:spPr>
        <a:xfrm>
          <a:off x="13624707" y="5689303"/>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35866</xdr:rowOff>
    </xdr:from>
    <xdr:ext cx="469744" cy="259045"/>
    <xdr:sp macro="" textlink="">
      <xdr:nvSpPr>
        <xdr:cNvPr id="144" name="債務償還比率該当値テキスト">
          <a:extLst>
            <a:ext uri="{FF2B5EF4-FFF2-40B4-BE49-F238E27FC236}">
              <a16:creationId xmlns:a16="http://schemas.microsoft.com/office/drawing/2014/main" id="{9C438518-C430-46EC-BB39-5806E5D536C8}"/>
            </a:ext>
          </a:extLst>
        </xdr:cNvPr>
        <xdr:cNvSpPr txBox="1"/>
      </xdr:nvSpPr>
      <xdr:spPr>
        <a:xfrm>
          <a:off x="13711653" y="554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12390</xdr:rowOff>
    </xdr:from>
    <xdr:to>
      <xdr:col>72</xdr:col>
      <xdr:colOff>123825</xdr:colOff>
      <xdr:row>29</xdr:row>
      <xdr:rowOff>113990</xdr:rowOff>
    </xdr:to>
    <xdr:sp macro="" textlink="">
      <xdr:nvSpPr>
        <xdr:cNvPr id="145" name="楕円 144">
          <a:extLst>
            <a:ext uri="{FF2B5EF4-FFF2-40B4-BE49-F238E27FC236}">
              <a16:creationId xmlns:a16="http://schemas.microsoft.com/office/drawing/2014/main" id="{5A69C030-4CF3-4403-897D-8CB627489D35}"/>
            </a:ext>
          </a:extLst>
        </xdr:cNvPr>
        <xdr:cNvSpPr/>
      </xdr:nvSpPr>
      <xdr:spPr>
        <a:xfrm>
          <a:off x="12957468" y="568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63190</xdr:rowOff>
    </xdr:from>
    <xdr:to>
      <xdr:col>76</xdr:col>
      <xdr:colOff>22225</xdr:colOff>
      <xdr:row>29</xdr:row>
      <xdr:rowOff>63789</xdr:rowOff>
    </xdr:to>
    <xdr:cxnSp macro="">
      <xdr:nvCxnSpPr>
        <xdr:cNvPr id="146" name="直線コネクタ 145">
          <a:extLst>
            <a:ext uri="{FF2B5EF4-FFF2-40B4-BE49-F238E27FC236}">
              <a16:creationId xmlns:a16="http://schemas.microsoft.com/office/drawing/2014/main" id="{F9FF56DF-66F8-4205-A029-F32A4B6272A6}"/>
            </a:ext>
          </a:extLst>
        </xdr:cNvPr>
        <xdr:cNvCxnSpPr/>
      </xdr:nvCxnSpPr>
      <xdr:spPr>
        <a:xfrm>
          <a:off x="13008268" y="5739504"/>
          <a:ext cx="652585" cy="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161890</xdr:rowOff>
    </xdr:from>
    <xdr:to>
      <xdr:col>68</xdr:col>
      <xdr:colOff>123825</xdr:colOff>
      <xdr:row>29</xdr:row>
      <xdr:rowOff>92040</xdr:rowOff>
    </xdr:to>
    <xdr:sp macro="" textlink="">
      <xdr:nvSpPr>
        <xdr:cNvPr id="147" name="楕円 146">
          <a:extLst>
            <a:ext uri="{FF2B5EF4-FFF2-40B4-BE49-F238E27FC236}">
              <a16:creationId xmlns:a16="http://schemas.microsoft.com/office/drawing/2014/main" id="{A43B3F97-BC7F-4E3F-84E0-93496948A8EB}"/>
            </a:ext>
          </a:extLst>
        </xdr:cNvPr>
        <xdr:cNvSpPr/>
      </xdr:nvSpPr>
      <xdr:spPr>
        <a:xfrm>
          <a:off x="12254083" y="5669392"/>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41240</xdr:rowOff>
    </xdr:from>
    <xdr:to>
      <xdr:col>72</xdr:col>
      <xdr:colOff>73025</xdr:colOff>
      <xdr:row>29</xdr:row>
      <xdr:rowOff>63190</xdr:rowOff>
    </xdr:to>
    <xdr:cxnSp macro="">
      <xdr:nvCxnSpPr>
        <xdr:cNvPr id="148" name="直線コネクタ 147">
          <a:extLst>
            <a:ext uri="{FF2B5EF4-FFF2-40B4-BE49-F238E27FC236}">
              <a16:creationId xmlns:a16="http://schemas.microsoft.com/office/drawing/2014/main" id="{0F6289CF-A794-45E8-B59A-D4CA57D45411}"/>
            </a:ext>
          </a:extLst>
        </xdr:cNvPr>
        <xdr:cNvCxnSpPr/>
      </xdr:nvCxnSpPr>
      <xdr:spPr>
        <a:xfrm>
          <a:off x="12304883" y="5717554"/>
          <a:ext cx="703385" cy="2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83876</xdr:rowOff>
    </xdr:from>
    <xdr:to>
      <xdr:col>64</xdr:col>
      <xdr:colOff>123825</xdr:colOff>
      <xdr:row>30</xdr:row>
      <xdr:rowOff>14026</xdr:rowOff>
    </xdr:to>
    <xdr:sp macro="" textlink="">
      <xdr:nvSpPr>
        <xdr:cNvPr id="149" name="楕円 148">
          <a:extLst>
            <a:ext uri="{FF2B5EF4-FFF2-40B4-BE49-F238E27FC236}">
              <a16:creationId xmlns:a16="http://schemas.microsoft.com/office/drawing/2014/main" id="{03DE3F6A-D29C-412D-9035-C51F36E74F73}"/>
            </a:ext>
          </a:extLst>
        </xdr:cNvPr>
        <xdr:cNvSpPr/>
      </xdr:nvSpPr>
      <xdr:spPr>
        <a:xfrm>
          <a:off x="11550699" y="5760190"/>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41240</xdr:rowOff>
    </xdr:from>
    <xdr:to>
      <xdr:col>68</xdr:col>
      <xdr:colOff>73025</xdr:colOff>
      <xdr:row>29</xdr:row>
      <xdr:rowOff>134676</xdr:rowOff>
    </xdr:to>
    <xdr:cxnSp macro="">
      <xdr:nvCxnSpPr>
        <xdr:cNvPr id="150" name="直線コネクタ 149">
          <a:extLst>
            <a:ext uri="{FF2B5EF4-FFF2-40B4-BE49-F238E27FC236}">
              <a16:creationId xmlns:a16="http://schemas.microsoft.com/office/drawing/2014/main" id="{AE11D29A-D837-46FD-AB15-6BD6AB3992CF}"/>
            </a:ext>
          </a:extLst>
        </xdr:cNvPr>
        <xdr:cNvCxnSpPr/>
      </xdr:nvCxnSpPr>
      <xdr:spPr>
        <a:xfrm flipV="1">
          <a:off x="11601499" y="5717554"/>
          <a:ext cx="703384" cy="9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137132</xdr:rowOff>
    </xdr:from>
    <xdr:to>
      <xdr:col>60</xdr:col>
      <xdr:colOff>123825</xdr:colOff>
      <xdr:row>30</xdr:row>
      <xdr:rowOff>67282</xdr:rowOff>
    </xdr:to>
    <xdr:sp macro="" textlink="">
      <xdr:nvSpPr>
        <xdr:cNvPr id="151" name="楕円 150">
          <a:extLst>
            <a:ext uri="{FF2B5EF4-FFF2-40B4-BE49-F238E27FC236}">
              <a16:creationId xmlns:a16="http://schemas.microsoft.com/office/drawing/2014/main" id="{34747CFE-6EFA-4BF5-A898-970972CB5017}"/>
            </a:ext>
          </a:extLst>
        </xdr:cNvPr>
        <xdr:cNvSpPr/>
      </xdr:nvSpPr>
      <xdr:spPr>
        <a:xfrm>
          <a:off x="10847314" y="581344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134676</xdr:rowOff>
    </xdr:from>
    <xdr:to>
      <xdr:col>64</xdr:col>
      <xdr:colOff>73025</xdr:colOff>
      <xdr:row>30</xdr:row>
      <xdr:rowOff>16482</xdr:rowOff>
    </xdr:to>
    <xdr:cxnSp macro="">
      <xdr:nvCxnSpPr>
        <xdr:cNvPr id="152" name="直線コネクタ 151">
          <a:extLst>
            <a:ext uri="{FF2B5EF4-FFF2-40B4-BE49-F238E27FC236}">
              <a16:creationId xmlns:a16="http://schemas.microsoft.com/office/drawing/2014/main" id="{B43BB666-93C5-401C-A0B5-8146A158AC21}"/>
            </a:ext>
          </a:extLst>
        </xdr:cNvPr>
        <xdr:cNvCxnSpPr/>
      </xdr:nvCxnSpPr>
      <xdr:spPr>
        <a:xfrm flipV="1">
          <a:off x="10898114" y="5810990"/>
          <a:ext cx="703385"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121380</xdr:rowOff>
    </xdr:from>
    <xdr:ext cx="469744" cy="259045"/>
    <xdr:sp macro="" textlink="">
      <xdr:nvSpPr>
        <xdr:cNvPr id="153" name="n_1aveValue債務償還比率">
          <a:extLst>
            <a:ext uri="{FF2B5EF4-FFF2-40B4-BE49-F238E27FC236}">
              <a16:creationId xmlns:a16="http://schemas.microsoft.com/office/drawing/2014/main" id="{9E88F9E9-68B1-4C01-A78E-889173E94C23}"/>
            </a:ext>
          </a:extLst>
        </xdr:cNvPr>
        <xdr:cNvSpPr txBox="1"/>
      </xdr:nvSpPr>
      <xdr:spPr>
        <a:xfrm>
          <a:off x="12775349" y="596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54" name="n_2aveValue債務償還比率">
          <a:extLst>
            <a:ext uri="{FF2B5EF4-FFF2-40B4-BE49-F238E27FC236}">
              <a16:creationId xmlns:a16="http://schemas.microsoft.com/office/drawing/2014/main" id="{0714538D-55C5-46BD-A724-0AAB3C9D0C62}"/>
            </a:ext>
          </a:extLst>
        </xdr:cNvPr>
        <xdr:cNvSpPr txBox="1"/>
      </xdr:nvSpPr>
      <xdr:spPr>
        <a:xfrm>
          <a:off x="12084664" y="589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57040</xdr:rowOff>
    </xdr:from>
    <xdr:ext cx="469744" cy="259045"/>
    <xdr:sp macro="" textlink="">
      <xdr:nvSpPr>
        <xdr:cNvPr id="155" name="n_3aveValue債務償還比率">
          <a:extLst>
            <a:ext uri="{FF2B5EF4-FFF2-40B4-BE49-F238E27FC236}">
              <a16:creationId xmlns:a16="http://schemas.microsoft.com/office/drawing/2014/main" id="{B13CCFED-717E-4F79-B83B-56A72E5F4A85}"/>
            </a:ext>
          </a:extLst>
        </xdr:cNvPr>
        <xdr:cNvSpPr txBox="1"/>
      </xdr:nvSpPr>
      <xdr:spPr>
        <a:xfrm>
          <a:off x="11381280" y="607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56" name="n_4aveValue債務償還比率">
          <a:extLst>
            <a:ext uri="{FF2B5EF4-FFF2-40B4-BE49-F238E27FC236}">
              <a16:creationId xmlns:a16="http://schemas.microsoft.com/office/drawing/2014/main" id="{0C192C22-418F-42B7-9D90-309C69AA1970}"/>
            </a:ext>
          </a:extLst>
        </xdr:cNvPr>
        <xdr:cNvSpPr txBox="1"/>
      </xdr:nvSpPr>
      <xdr:spPr>
        <a:xfrm>
          <a:off x="10677895" y="607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130517</xdr:rowOff>
    </xdr:from>
    <xdr:ext cx="469744" cy="259045"/>
    <xdr:sp macro="" textlink="">
      <xdr:nvSpPr>
        <xdr:cNvPr id="157" name="n_1mainValue債務償還比率">
          <a:extLst>
            <a:ext uri="{FF2B5EF4-FFF2-40B4-BE49-F238E27FC236}">
              <a16:creationId xmlns:a16="http://schemas.microsoft.com/office/drawing/2014/main" id="{2BACAC6B-E135-4E57-BB84-45BE80BD1FF0}"/>
            </a:ext>
          </a:extLst>
        </xdr:cNvPr>
        <xdr:cNvSpPr txBox="1"/>
      </xdr:nvSpPr>
      <xdr:spPr>
        <a:xfrm>
          <a:off x="12775349" y="546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108567</xdr:rowOff>
    </xdr:from>
    <xdr:ext cx="469744" cy="259045"/>
    <xdr:sp macro="" textlink="">
      <xdr:nvSpPr>
        <xdr:cNvPr id="158" name="n_2mainValue債務償還比率">
          <a:extLst>
            <a:ext uri="{FF2B5EF4-FFF2-40B4-BE49-F238E27FC236}">
              <a16:creationId xmlns:a16="http://schemas.microsoft.com/office/drawing/2014/main" id="{C24678C6-88D9-4A95-8717-8FDC2C3A0465}"/>
            </a:ext>
          </a:extLst>
        </xdr:cNvPr>
        <xdr:cNvSpPr txBox="1"/>
      </xdr:nvSpPr>
      <xdr:spPr>
        <a:xfrm>
          <a:off x="12084664" y="544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30553</xdr:rowOff>
    </xdr:from>
    <xdr:ext cx="469744" cy="259045"/>
    <xdr:sp macro="" textlink="">
      <xdr:nvSpPr>
        <xdr:cNvPr id="159" name="n_3mainValue債務償還比率">
          <a:extLst>
            <a:ext uri="{FF2B5EF4-FFF2-40B4-BE49-F238E27FC236}">
              <a16:creationId xmlns:a16="http://schemas.microsoft.com/office/drawing/2014/main" id="{B9FA5754-5FC9-452E-A7A3-A3F441FBF153}"/>
            </a:ext>
          </a:extLst>
        </xdr:cNvPr>
        <xdr:cNvSpPr txBox="1"/>
      </xdr:nvSpPr>
      <xdr:spPr>
        <a:xfrm>
          <a:off x="11381280" y="553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83809</xdr:rowOff>
    </xdr:from>
    <xdr:ext cx="469744" cy="259045"/>
    <xdr:sp macro="" textlink="">
      <xdr:nvSpPr>
        <xdr:cNvPr id="160" name="n_4mainValue債務償還比率">
          <a:extLst>
            <a:ext uri="{FF2B5EF4-FFF2-40B4-BE49-F238E27FC236}">
              <a16:creationId xmlns:a16="http://schemas.microsoft.com/office/drawing/2014/main" id="{16FB00CC-AC85-40A3-8335-D6A6E742D249}"/>
            </a:ext>
          </a:extLst>
        </xdr:cNvPr>
        <xdr:cNvSpPr txBox="1"/>
      </xdr:nvSpPr>
      <xdr:spPr>
        <a:xfrm>
          <a:off x="10677895" y="559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6DD8CFC3-E8D4-408E-BE35-1BF676EB08B8}"/>
            </a:ext>
          </a:extLst>
        </xdr:cNvPr>
        <xdr:cNvSpPr/>
      </xdr:nvSpPr>
      <xdr:spPr>
        <a:xfrm>
          <a:off x="1175776" y="7896665"/>
          <a:ext cx="5451231" cy="33762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BD6C8AFD-B4FC-481E-B110-E51661197B2D}"/>
            </a:ext>
          </a:extLst>
        </xdr:cNvPr>
        <xdr:cNvSpPr/>
      </xdr:nvSpPr>
      <xdr:spPr>
        <a:xfrm>
          <a:off x="1175776" y="11643213"/>
          <a:ext cx="5451231" cy="3376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B65B887-6D74-4C7C-8722-96738D1341D6}"/>
            </a:ext>
          </a:extLst>
        </xdr:cNvPr>
        <xdr:cNvSpPr txBox="1"/>
      </xdr:nvSpPr>
      <xdr:spPr>
        <a:xfrm>
          <a:off x="849483" y="8145389"/>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3F2187A8-D78C-4437-82B4-60564613A81A}"/>
            </a:ext>
          </a:extLst>
        </xdr:cNvPr>
        <xdr:cNvSpPr txBox="1"/>
      </xdr:nvSpPr>
      <xdr:spPr>
        <a:xfrm>
          <a:off x="6451160" y="10772824"/>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3C7D546F-B671-4542-ADF6-6C87DCB8FA49}"/>
            </a:ext>
          </a:extLst>
        </xdr:cNvPr>
        <xdr:cNvSpPr txBox="1"/>
      </xdr:nvSpPr>
      <xdr:spPr>
        <a:xfrm>
          <a:off x="849483" y="11866538"/>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D550815A-3625-429B-BAF3-A08F362AADBA}"/>
            </a:ext>
          </a:extLst>
        </xdr:cNvPr>
        <xdr:cNvSpPr txBox="1"/>
      </xdr:nvSpPr>
      <xdr:spPr>
        <a:xfrm>
          <a:off x="6451160" y="145802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9F7EC7D-FD45-4FED-B368-5269130B3FA6}"/>
            </a:ext>
          </a:extLst>
        </xdr:cNvPr>
        <xdr:cNvSpPr/>
      </xdr:nvSpPr>
      <xdr:spPr>
        <a:xfrm>
          <a:off x="591038" y="127000"/>
          <a:ext cx="11718193" cy="62444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2AE7A1F-511D-4C52-9B44-6A2532C82268}"/>
            </a:ext>
          </a:extLst>
        </xdr:cNvPr>
        <xdr:cNvSpPr/>
      </xdr:nvSpPr>
      <xdr:spPr>
        <a:xfrm>
          <a:off x="17584615" y="187862"/>
          <a:ext cx="3669323"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F0C9E81-E598-4228-8349-3DF72F315A26}"/>
            </a:ext>
          </a:extLst>
        </xdr:cNvPr>
        <xdr:cNvSpPr/>
      </xdr:nvSpPr>
      <xdr:spPr>
        <a:xfrm>
          <a:off x="17603665" y="213262"/>
          <a:ext cx="3624873"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1689DFB-211A-46DD-B316-9FEDE73A8502}"/>
            </a:ext>
          </a:extLst>
        </xdr:cNvPr>
        <xdr:cNvSpPr/>
      </xdr:nvSpPr>
      <xdr:spPr>
        <a:xfrm>
          <a:off x="17629065" y="238662"/>
          <a:ext cx="3567723" cy="4365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D30FDDC-7AA8-4A5A-9BFE-9DFDF4413C27}"/>
            </a:ext>
          </a:extLst>
        </xdr:cNvPr>
        <xdr:cNvSpPr/>
      </xdr:nvSpPr>
      <xdr:spPr>
        <a:xfrm>
          <a:off x="15010423" y="187862"/>
          <a:ext cx="2455496"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8DBFD0-DA1A-4F76-8176-8B130311A19F}"/>
            </a:ext>
          </a:extLst>
        </xdr:cNvPr>
        <xdr:cNvSpPr/>
      </xdr:nvSpPr>
      <xdr:spPr>
        <a:xfrm>
          <a:off x="15035823" y="213262"/>
          <a:ext cx="2411046"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9F412F2-837B-4164-97BD-3410D723B2C1}"/>
            </a:ext>
          </a:extLst>
        </xdr:cNvPr>
        <xdr:cNvSpPr/>
      </xdr:nvSpPr>
      <xdr:spPr>
        <a:xfrm>
          <a:off x="15061223" y="238662"/>
          <a:ext cx="2353896" cy="449287"/>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BB0248A-6DC1-4C2A-A864-D1078B382759}"/>
            </a:ext>
          </a:extLst>
        </xdr:cNvPr>
        <xdr:cNvSpPr/>
      </xdr:nvSpPr>
      <xdr:spPr>
        <a:xfrm>
          <a:off x="703385" y="875812"/>
          <a:ext cx="9319846" cy="1751623"/>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29B7AF6-396F-4EF9-9EC4-3F04E35B7BBB}"/>
            </a:ext>
          </a:extLst>
        </xdr:cNvPr>
        <xdr:cNvSpPr/>
      </xdr:nvSpPr>
      <xdr:spPr>
        <a:xfrm>
          <a:off x="830385" y="907562"/>
          <a:ext cx="1279769"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19F3086-7E91-48CD-9F9B-77FF5AA5FCDF}"/>
            </a:ext>
          </a:extLst>
        </xdr:cNvPr>
        <xdr:cNvSpPr/>
      </xdr:nvSpPr>
      <xdr:spPr>
        <a:xfrm>
          <a:off x="2061308" y="907562"/>
          <a:ext cx="1230923"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368,686
347,880
262.00
147,602,140
144,248,485
2,851,811
75,788,824
98,449,049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30F28D-C8CA-4E05-8AD5-D5B48C2E1D04}"/>
            </a:ext>
          </a:extLst>
        </xdr:cNvPr>
        <xdr:cNvSpPr/>
      </xdr:nvSpPr>
      <xdr:spPr>
        <a:xfrm>
          <a:off x="3292231" y="907562"/>
          <a:ext cx="1406769"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8AF1CA5-DFBD-4FE7-864D-88303CC689F5}"/>
            </a:ext>
          </a:extLst>
        </xdr:cNvPr>
        <xdr:cNvSpPr/>
      </xdr:nvSpPr>
      <xdr:spPr>
        <a:xfrm>
          <a:off x="4699000" y="926612"/>
          <a:ext cx="1870808" cy="9266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A8AA5D5-D8B8-4459-AF9A-A109B39C406A}"/>
            </a:ext>
          </a:extLst>
        </xdr:cNvPr>
        <xdr:cNvSpPr/>
      </xdr:nvSpPr>
      <xdr:spPr>
        <a:xfrm>
          <a:off x="6569808" y="926612"/>
          <a:ext cx="1167423" cy="9266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C627765-812A-4B20-99A5-CD16E526C5AB}"/>
            </a:ext>
          </a:extLst>
        </xdr:cNvPr>
        <xdr:cNvSpPr/>
      </xdr:nvSpPr>
      <xdr:spPr>
        <a:xfrm>
          <a:off x="7800731" y="939312"/>
          <a:ext cx="591038" cy="92397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9CE4EA3-1F9B-49B6-AE14-EA78ABF1C13B}"/>
            </a:ext>
          </a:extLst>
        </xdr:cNvPr>
        <xdr:cNvSpPr/>
      </xdr:nvSpPr>
      <xdr:spPr>
        <a:xfrm>
          <a:off x="4699000" y="1688123"/>
          <a:ext cx="1870808"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B5F43B0-EC40-4A18-A04F-FBAF8B02AC07}"/>
            </a:ext>
          </a:extLst>
        </xdr:cNvPr>
        <xdr:cNvSpPr/>
      </xdr:nvSpPr>
      <xdr:spPr>
        <a:xfrm>
          <a:off x="6633308" y="1688123"/>
          <a:ext cx="3389923"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F4B4F53-F78E-40EF-AEC7-AE5DC64143A3}"/>
            </a:ext>
          </a:extLst>
        </xdr:cNvPr>
        <xdr:cNvSpPr/>
      </xdr:nvSpPr>
      <xdr:spPr>
        <a:xfrm>
          <a:off x="10224477" y="875812"/>
          <a:ext cx="1406769" cy="1251536"/>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36F64AA-47AD-4B94-98C0-E054F7BF99FA}"/>
            </a:ext>
          </a:extLst>
        </xdr:cNvPr>
        <xdr:cNvSpPr/>
      </xdr:nvSpPr>
      <xdr:spPr>
        <a:xfrm>
          <a:off x="10470173" y="939312"/>
          <a:ext cx="123092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89FACE2-B6D6-4ADC-8CC8-4D5236CDF38F}"/>
            </a:ext>
          </a:extLst>
        </xdr:cNvPr>
        <xdr:cNvSpPr/>
      </xdr:nvSpPr>
      <xdr:spPr>
        <a:xfrm>
          <a:off x="10470173" y="1200736"/>
          <a:ext cx="123092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DEB5A8D-4C2D-4C5A-87A9-ED83632423EF}"/>
            </a:ext>
          </a:extLst>
        </xdr:cNvPr>
        <xdr:cNvSpPr/>
      </xdr:nvSpPr>
      <xdr:spPr>
        <a:xfrm>
          <a:off x="10470173" y="1525661"/>
          <a:ext cx="1343269"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612BC8F-3E64-4E14-82AF-4BD11BD1500F}"/>
            </a:ext>
          </a:extLst>
        </xdr:cNvPr>
        <xdr:cNvCxnSpPr/>
      </xdr:nvCxnSpPr>
      <xdr:spPr>
        <a:xfrm flipH="1">
          <a:off x="10307027" y="1025574"/>
          <a:ext cx="194896"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80912F2-2306-40AD-B5AC-882379745DD5}"/>
            </a:ext>
          </a:extLst>
        </xdr:cNvPr>
        <xdr:cNvSpPr/>
      </xdr:nvSpPr>
      <xdr:spPr>
        <a:xfrm>
          <a:off x="10361002" y="977412"/>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BE04CFD-3BAB-4E0D-B1AA-248B7B17B0A8}"/>
            </a:ext>
          </a:extLst>
        </xdr:cNvPr>
        <xdr:cNvSpPr/>
      </xdr:nvSpPr>
      <xdr:spPr>
        <a:xfrm>
          <a:off x="10361002" y="1238836"/>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C3A2B2F-CF4F-4F53-ACF5-00C1D23613EC}"/>
            </a:ext>
          </a:extLst>
        </xdr:cNvPr>
        <xdr:cNvCxnSpPr/>
      </xdr:nvCxnSpPr>
      <xdr:spPr>
        <a:xfrm>
          <a:off x="10390798" y="1502898"/>
          <a:ext cx="0" cy="1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B1844E3-F050-4FCD-B972-0BF6DB63A672}"/>
            </a:ext>
          </a:extLst>
        </xdr:cNvPr>
        <xdr:cNvCxnSpPr/>
      </xdr:nvCxnSpPr>
      <xdr:spPr>
        <a:xfrm>
          <a:off x="10326077" y="1502898"/>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B491653-9860-4EC1-86CE-797B6F81EFA8}"/>
            </a:ext>
          </a:extLst>
        </xdr:cNvPr>
        <xdr:cNvCxnSpPr/>
      </xdr:nvCxnSpPr>
      <xdr:spPr>
        <a:xfrm flipV="1">
          <a:off x="10390798" y="1735748"/>
          <a:ext cx="0" cy="13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18971B4-21B4-4D09-8ED9-0A39D4471B5D}"/>
            </a:ext>
          </a:extLst>
        </xdr:cNvPr>
        <xdr:cNvCxnSpPr/>
      </xdr:nvCxnSpPr>
      <xdr:spPr>
        <a:xfrm>
          <a:off x="10326077" y="1875985"/>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9553EAB-A0D8-4609-864A-2A62A78902B5}"/>
            </a:ext>
          </a:extLst>
        </xdr:cNvPr>
        <xdr:cNvSpPr txBox="1"/>
      </xdr:nvSpPr>
      <xdr:spPr>
        <a:xfrm>
          <a:off x="654538" y="2751797"/>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285A3D3-E131-40BB-8CF2-3A975B6DA3E2}"/>
            </a:ext>
          </a:extLst>
        </xdr:cNvPr>
        <xdr:cNvSpPr txBox="1"/>
      </xdr:nvSpPr>
      <xdr:spPr>
        <a:xfrm>
          <a:off x="654538" y="3064022"/>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40DB878-8572-4DD3-971F-9CE9CE8B19BC}"/>
            </a:ext>
          </a:extLst>
        </xdr:cNvPr>
        <xdr:cNvSpPr txBox="1"/>
      </xdr:nvSpPr>
      <xdr:spPr>
        <a:xfrm>
          <a:off x="654538" y="3376246"/>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CD55149-3CBB-4A3E-AB73-F64A2D98179D}"/>
            </a:ext>
          </a:extLst>
        </xdr:cNvPr>
        <xdr:cNvSpPr txBox="1"/>
      </xdr:nvSpPr>
      <xdr:spPr>
        <a:xfrm>
          <a:off x="654538" y="3691108"/>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E053FF0-B738-48D3-8753-51BCC3C79D71}"/>
            </a:ext>
          </a:extLst>
        </xdr:cNvPr>
        <xdr:cNvSpPr/>
      </xdr:nvSpPr>
      <xdr:spPr>
        <a:xfrm>
          <a:off x="703385" y="4127695"/>
          <a:ext cx="4372707"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A92B216-169F-4BAE-8AF8-795BA449D881}"/>
            </a:ext>
          </a:extLst>
        </xdr:cNvPr>
        <xdr:cNvSpPr/>
      </xdr:nvSpPr>
      <xdr:spPr>
        <a:xfrm>
          <a:off x="830385"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957E801-9CCA-4A3C-A466-95FDEDE8669C}"/>
            </a:ext>
          </a:extLst>
        </xdr:cNvPr>
        <xdr:cNvSpPr/>
      </xdr:nvSpPr>
      <xdr:spPr>
        <a:xfrm>
          <a:off x="830385"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8AEE144-F2D1-4C48-AD98-8F5A1D06902D}"/>
            </a:ext>
          </a:extLst>
        </xdr:cNvPr>
        <xdr:cNvSpPr/>
      </xdr:nvSpPr>
      <xdr:spPr>
        <a:xfrm>
          <a:off x="1758462"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713C528-DAF8-40D3-86C4-713EA09908A8}"/>
            </a:ext>
          </a:extLst>
        </xdr:cNvPr>
        <xdr:cNvSpPr/>
      </xdr:nvSpPr>
      <xdr:spPr>
        <a:xfrm>
          <a:off x="1758462"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0C266CC-91F2-4779-930E-0D84091D31DC}"/>
            </a:ext>
          </a:extLst>
        </xdr:cNvPr>
        <xdr:cNvSpPr/>
      </xdr:nvSpPr>
      <xdr:spPr>
        <a:xfrm>
          <a:off x="2813538" y="477754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E5809E2-3FE5-4D2B-B9F0-83C73D827415}"/>
            </a:ext>
          </a:extLst>
        </xdr:cNvPr>
        <xdr:cNvSpPr/>
      </xdr:nvSpPr>
      <xdr:spPr>
        <a:xfrm>
          <a:off x="2813538" y="4978107"/>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B4785DD-788E-447C-A5E8-34EAB95E76FA}"/>
            </a:ext>
          </a:extLst>
        </xdr:cNvPr>
        <xdr:cNvSpPr/>
      </xdr:nvSpPr>
      <xdr:spPr>
        <a:xfrm>
          <a:off x="703385" y="525223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FFDDCEB-8543-408C-B511-9D3622042E51}"/>
            </a:ext>
          </a:extLst>
        </xdr:cNvPr>
        <xdr:cNvSpPr txBox="1"/>
      </xdr:nvSpPr>
      <xdr:spPr>
        <a:xfrm>
          <a:off x="679938" y="506436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6AF7DCD-9926-4751-94FE-83A739E9B9F6}"/>
            </a:ext>
          </a:extLst>
        </xdr:cNvPr>
        <xdr:cNvCxnSpPr/>
      </xdr:nvCxnSpPr>
      <xdr:spPr>
        <a:xfrm>
          <a:off x="703385" y="750394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D6C411B-4F67-4694-8CBA-AAFFC57983C5}"/>
            </a:ext>
          </a:extLst>
        </xdr:cNvPr>
        <xdr:cNvSpPr txBox="1"/>
      </xdr:nvSpPr>
      <xdr:spPr>
        <a:xfrm>
          <a:off x="280167" y="73643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3E690F9-ADEB-4402-A475-2BB96BBF2DDC}"/>
            </a:ext>
          </a:extLst>
        </xdr:cNvPr>
        <xdr:cNvCxnSpPr/>
      </xdr:nvCxnSpPr>
      <xdr:spPr>
        <a:xfrm>
          <a:off x="703385" y="705465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2AE1811-2FFE-445B-8FC9-054FCFED1BF4}"/>
            </a:ext>
          </a:extLst>
        </xdr:cNvPr>
        <xdr:cNvSpPr txBox="1"/>
      </xdr:nvSpPr>
      <xdr:spPr>
        <a:xfrm>
          <a:off x="280167" y="69150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C5E0D08-B6D2-4953-B731-9890A1B56C0F}"/>
            </a:ext>
          </a:extLst>
        </xdr:cNvPr>
        <xdr:cNvCxnSpPr/>
      </xdr:nvCxnSpPr>
      <xdr:spPr>
        <a:xfrm>
          <a:off x="703385" y="660273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D9F295D-0556-49A1-AD02-7A65CF331152}"/>
            </a:ext>
          </a:extLst>
        </xdr:cNvPr>
        <xdr:cNvSpPr txBox="1"/>
      </xdr:nvSpPr>
      <xdr:spPr>
        <a:xfrm>
          <a:off x="344287" y="64631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CE16D5C-44FD-48C3-A56E-0B7C21CFCB24}"/>
            </a:ext>
          </a:extLst>
        </xdr:cNvPr>
        <xdr:cNvCxnSpPr/>
      </xdr:nvCxnSpPr>
      <xdr:spPr>
        <a:xfrm>
          <a:off x="703385" y="615344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53C3CAC-388B-43B3-81B6-2C7FED0EED96}"/>
            </a:ext>
          </a:extLst>
        </xdr:cNvPr>
        <xdr:cNvSpPr txBox="1"/>
      </xdr:nvSpPr>
      <xdr:spPr>
        <a:xfrm>
          <a:off x="344287" y="601385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82EBAD9-204F-4935-89F4-864EF2A230A9}"/>
            </a:ext>
          </a:extLst>
        </xdr:cNvPr>
        <xdr:cNvCxnSpPr/>
      </xdr:nvCxnSpPr>
      <xdr:spPr>
        <a:xfrm>
          <a:off x="703385" y="570415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BF94D24-B719-4D54-8F6E-B146A0D98491}"/>
            </a:ext>
          </a:extLst>
        </xdr:cNvPr>
        <xdr:cNvSpPr txBox="1"/>
      </xdr:nvSpPr>
      <xdr:spPr>
        <a:xfrm>
          <a:off x="344287" y="55645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D562C21-7BFE-4EFD-9523-F9A12F8A0FF0}"/>
            </a:ext>
          </a:extLst>
        </xdr:cNvPr>
        <xdr:cNvCxnSpPr/>
      </xdr:nvCxnSpPr>
      <xdr:spPr>
        <a:xfrm>
          <a:off x="703385" y="52522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D275103-903A-4227-896F-EE1A2E3F8C86}"/>
            </a:ext>
          </a:extLst>
        </xdr:cNvPr>
        <xdr:cNvSpPr txBox="1"/>
      </xdr:nvSpPr>
      <xdr:spPr>
        <a:xfrm>
          <a:off x="344287" y="51126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071D426-8499-4987-AADA-1066C661C94E}"/>
            </a:ext>
          </a:extLst>
        </xdr:cNvPr>
        <xdr:cNvSpPr/>
      </xdr:nvSpPr>
      <xdr:spPr>
        <a:xfrm>
          <a:off x="703385" y="525223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386E3060-68B1-4E02-BDB8-D99F66E6F1D3}"/>
            </a:ext>
          </a:extLst>
        </xdr:cNvPr>
        <xdr:cNvCxnSpPr/>
      </xdr:nvCxnSpPr>
      <xdr:spPr>
        <a:xfrm flipV="1">
          <a:off x="4283173" y="5708728"/>
          <a:ext cx="0" cy="1291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571BDA66-7FDC-46BA-B83E-0C2175D3DB51}"/>
            </a:ext>
          </a:extLst>
        </xdr:cNvPr>
        <xdr:cNvSpPr txBox="1"/>
      </xdr:nvSpPr>
      <xdr:spPr>
        <a:xfrm>
          <a:off x="4321908" y="700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07806EFC-A6BA-4630-AE23-354DE2FFF2B3}"/>
            </a:ext>
          </a:extLst>
        </xdr:cNvPr>
        <xdr:cNvCxnSpPr/>
      </xdr:nvCxnSpPr>
      <xdr:spPr>
        <a:xfrm>
          <a:off x="4209562" y="699979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674590DD-CAD5-4056-A56A-9934CACBF5C1}"/>
            </a:ext>
          </a:extLst>
        </xdr:cNvPr>
        <xdr:cNvSpPr txBox="1"/>
      </xdr:nvSpPr>
      <xdr:spPr>
        <a:xfrm>
          <a:off x="4321908" y="54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6441AD53-052E-4B47-BB27-83AFB1C7CD01}"/>
            </a:ext>
          </a:extLst>
        </xdr:cNvPr>
        <xdr:cNvCxnSpPr/>
      </xdr:nvCxnSpPr>
      <xdr:spPr>
        <a:xfrm>
          <a:off x="4209562" y="570872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93D4FA83-C4DF-4AE8-8B17-BD34A9D70B19}"/>
            </a:ext>
          </a:extLst>
        </xdr:cNvPr>
        <xdr:cNvSpPr txBox="1"/>
      </xdr:nvSpPr>
      <xdr:spPr>
        <a:xfrm>
          <a:off x="4321908" y="6148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FA6B6FAC-30C1-4604-98C4-40F2CE30C0BF}"/>
            </a:ext>
          </a:extLst>
        </xdr:cNvPr>
        <xdr:cNvSpPr/>
      </xdr:nvSpPr>
      <xdr:spPr>
        <a:xfrm>
          <a:off x="4233008" y="62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B2A4B556-FD9A-4197-843D-C02FCE7E7E7E}"/>
            </a:ext>
          </a:extLst>
        </xdr:cNvPr>
        <xdr:cNvSpPr/>
      </xdr:nvSpPr>
      <xdr:spPr>
        <a:xfrm>
          <a:off x="3468077" y="6269169"/>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3BDF8CF7-D241-4764-86E1-FD98B8FE6E0A}"/>
            </a:ext>
          </a:extLst>
        </xdr:cNvPr>
        <xdr:cNvSpPr/>
      </xdr:nvSpPr>
      <xdr:spPr>
        <a:xfrm>
          <a:off x="2637692" y="624208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DE4C21F4-F8D5-4F63-93FF-FAD11F14CBA6}"/>
            </a:ext>
          </a:extLst>
        </xdr:cNvPr>
        <xdr:cNvSpPr/>
      </xdr:nvSpPr>
      <xdr:spPr>
        <a:xfrm>
          <a:off x="1821962" y="6210085"/>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3A533F5B-7225-4042-9638-7B08C74C759B}"/>
            </a:ext>
          </a:extLst>
        </xdr:cNvPr>
        <xdr:cNvSpPr/>
      </xdr:nvSpPr>
      <xdr:spPr>
        <a:xfrm>
          <a:off x="1006231" y="6175795"/>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A05BE0C-F7BB-428F-AC4F-05F94B057CFC}"/>
            </a:ext>
          </a:extLst>
        </xdr:cNvPr>
        <xdr:cNvSpPr txBox="1"/>
      </xdr:nvSpPr>
      <xdr:spPr>
        <a:xfrm>
          <a:off x="41079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04DE172-9870-432D-87F5-0D58AEED2A11}"/>
            </a:ext>
          </a:extLst>
        </xdr:cNvPr>
        <xdr:cNvSpPr txBox="1"/>
      </xdr:nvSpPr>
      <xdr:spPr>
        <a:xfrm>
          <a:off x="3343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A8877D3-5B8C-4259-B275-5FB09473E5B3}"/>
            </a:ext>
          </a:extLst>
        </xdr:cNvPr>
        <xdr:cNvSpPr txBox="1"/>
      </xdr:nvSpPr>
      <xdr:spPr>
        <a:xfrm>
          <a:off x="2512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5C2735D-C3EF-449F-A95D-F50DA517F8BB}"/>
            </a:ext>
          </a:extLst>
        </xdr:cNvPr>
        <xdr:cNvSpPr txBox="1"/>
      </xdr:nvSpPr>
      <xdr:spPr>
        <a:xfrm>
          <a:off x="169691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AFFDF06-5FE1-47EC-9A22-F77039C40CF7}"/>
            </a:ext>
          </a:extLst>
        </xdr:cNvPr>
        <xdr:cNvSpPr txBox="1"/>
      </xdr:nvSpPr>
      <xdr:spPr>
        <a:xfrm>
          <a:off x="88118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66548</xdr:rowOff>
    </xdr:from>
    <xdr:to>
      <xdr:col>24</xdr:col>
      <xdr:colOff>114300</xdr:colOff>
      <xdr:row>38</xdr:row>
      <xdr:rowOff>168148</xdr:rowOff>
    </xdr:to>
    <xdr:sp macro="" textlink="">
      <xdr:nvSpPr>
        <xdr:cNvPr id="71" name="楕円 70">
          <a:extLst>
            <a:ext uri="{FF2B5EF4-FFF2-40B4-BE49-F238E27FC236}">
              <a16:creationId xmlns:a16="http://schemas.microsoft.com/office/drawing/2014/main" id="{407D3AA8-6AA3-46A6-BC27-2ABB2C7E76A8}"/>
            </a:ext>
          </a:extLst>
        </xdr:cNvPr>
        <xdr:cNvSpPr/>
      </xdr:nvSpPr>
      <xdr:spPr>
        <a:xfrm>
          <a:off x="4233008" y="648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44975</xdr:rowOff>
    </xdr:from>
    <xdr:ext cx="405111" cy="259045"/>
    <xdr:sp macro="" textlink="">
      <xdr:nvSpPr>
        <xdr:cNvPr id="72" name="【道路】&#10;有形固定資産減価償却率該当値テキスト">
          <a:extLst>
            <a:ext uri="{FF2B5EF4-FFF2-40B4-BE49-F238E27FC236}">
              <a16:creationId xmlns:a16="http://schemas.microsoft.com/office/drawing/2014/main" id="{0368E780-7BE6-486D-9B21-9B9E7BE9B4E2}"/>
            </a:ext>
          </a:extLst>
        </xdr:cNvPr>
        <xdr:cNvSpPr txBox="1"/>
      </xdr:nvSpPr>
      <xdr:spPr>
        <a:xfrm>
          <a:off x="4321908" y="645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20828</xdr:rowOff>
    </xdr:from>
    <xdr:to>
      <xdr:col>20</xdr:col>
      <xdr:colOff>38100</xdr:colOff>
      <xdr:row>38</xdr:row>
      <xdr:rowOff>122428</xdr:rowOff>
    </xdr:to>
    <xdr:sp macro="" textlink="">
      <xdr:nvSpPr>
        <xdr:cNvPr id="73" name="楕円 72">
          <a:extLst>
            <a:ext uri="{FF2B5EF4-FFF2-40B4-BE49-F238E27FC236}">
              <a16:creationId xmlns:a16="http://schemas.microsoft.com/office/drawing/2014/main" id="{E7F9766E-7B00-4A24-A021-838A35B3E081}"/>
            </a:ext>
          </a:extLst>
        </xdr:cNvPr>
        <xdr:cNvSpPr/>
      </xdr:nvSpPr>
      <xdr:spPr>
        <a:xfrm>
          <a:off x="3468077" y="6435696"/>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71628</xdr:rowOff>
    </xdr:from>
    <xdr:to>
      <xdr:col>24</xdr:col>
      <xdr:colOff>63500</xdr:colOff>
      <xdr:row>38</xdr:row>
      <xdr:rowOff>117348</xdr:rowOff>
    </xdr:to>
    <xdr:cxnSp macro="">
      <xdr:nvCxnSpPr>
        <xdr:cNvPr id="74" name="直線コネクタ 73">
          <a:extLst>
            <a:ext uri="{FF2B5EF4-FFF2-40B4-BE49-F238E27FC236}">
              <a16:creationId xmlns:a16="http://schemas.microsoft.com/office/drawing/2014/main" id="{0885402E-5BD1-441A-9800-95352472BA17}"/>
            </a:ext>
          </a:extLst>
        </xdr:cNvPr>
        <xdr:cNvCxnSpPr/>
      </xdr:nvCxnSpPr>
      <xdr:spPr>
        <a:xfrm>
          <a:off x="3518877" y="6486496"/>
          <a:ext cx="764931"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148844</xdr:rowOff>
    </xdr:from>
    <xdr:to>
      <xdr:col>15</xdr:col>
      <xdr:colOff>101600</xdr:colOff>
      <xdr:row>38</xdr:row>
      <xdr:rowOff>78994</xdr:rowOff>
    </xdr:to>
    <xdr:sp macro="" textlink="">
      <xdr:nvSpPr>
        <xdr:cNvPr id="75" name="楕円 74">
          <a:extLst>
            <a:ext uri="{FF2B5EF4-FFF2-40B4-BE49-F238E27FC236}">
              <a16:creationId xmlns:a16="http://schemas.microsoft.com/office/drawing/2014/main" id="{563E772B-EE25-4C28-9F11-45798D8ECF95}"/>
            </a:ext>
          </a:extLst>
        </xdr:cNvPr>
        <xdr:cNvSpPr/>
      </xdr:nvSpPr>
      <xdr:spPr>
        <a:xfrm>
          <a:off x="2637692" y="6394899"/>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28194</xdr:rowOff>
    </xdr:from>
    <xdr:to>
      <xdr:col>19</xdr:col>
      <xdr:colOff>177800</xdr:colOff>
      <xdr:row>38</xdr:row>
      <xdr:rowOff>71628</xdr:rowOff>
    </xdr:to>
    <xdr:cxnSp macro="">
      <xdr:nvCxnSpPr>
        <xdr:cNvPr id="76" name="直線コネクタ 75">
          <a:extLst>
            <a:ext uri="{FF2B5EF4-FFF2-40B4-BE49-F238E27FC236}">
              <a16:creationId xmlns:a16="http://schemas.microsoft.com/office/drawing/2014/main" id="{5404FCDD-1F68-4B1A-9CA0-1E63475107B0}"/>
            </a:ext>
          </a:extLst>
        </xdr:cNvPr>
        <xdr:cNvCxnSpPr/>
      </xdr:nvCxnSpPr>
      <xdr:spPr>
        <a:xfrm>
          <a:off x="2688492" y="6443062"/>
          <a:ext cx="830385"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105410</xdr:rowOff>
    </xdr:from>
    <xdr:to>
      <xdr:col>10</xdr:col>
      <xdr:colOff>165100</xdr:colOff>
      <xdr:row>38</xdr:row>
      <xdr:rowOff>35560</xdr:rowOff>
    </xdr:to>
    <xdr:sp macro="" textlink="">
      <xdr:nvSpPr>
        <xdr:cNvPr id="77" name="楕円 76">
          <a:extLst>
            <a:ext uri="{FF2B5EF4-FFF2-40B4-BE49-F238E27FC236}">
              <a16:creationId xmlns:a16="http://schemas.microsoft.com/office/drawing/2014/main" id="{F88B360F-D524-4683-BF2D-FBABDD7A0814}"/>
            </a:ext>
          </a:extLst>
        </xdr:cNvPr>
        <xdr:cNvSpPr/>
      </xdr:nvSpPr>
      <xdr:spPr>
        <a:xfrm>
          <a:off x="1821962" y="6351465"/>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156210</xdr:rowOff>
    </xdr:from>
    <xdr:to>
      <xdr:col>15</xdr:col>
      <xdr:colOff>50800</xdr:colOff>
      <xdr:row>38</xdr:row>
      <xdr:rowOff>28194</xdr:rowOff>
    </xdr:to>
    <xdr:cxnSp macro="">
      <xdr:nvCxnSpPr>
        <xdr:cNvPr id="78" name="直線コネクタ 77">
          <a:extLst>
            <a:ext uri="{FF2B5EF4-FFF2-40B4-BE49-F238E27FC236}">
              <a16:creationId xmlns:a16="http://schemas.microsoft.com/office/drawing/2014/main" id="{A4BD0B3F-FCCC-493A-9366-76097A1A09E2}"/>
            </a:ext>
          </a:extLst>
        </xdr:cNvPr>
        <xdr:cNvCxnSpPr/>
      </xdr:nvCxnSpPr>
      <xdr:spPr>
        <a:xfrm>
          <a:off x="1872762" y="6402265"/>
          <a:ext cx="815730" cy="4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61976</xdr:rowOff>
    </xdr:from>
    <xdr:to>
      <xdr:col>6</xdr:col>
      <xdr:colOff>38100</xdr:colOff>
      <xdr:row>37</xdr:row>
      <xdr:rowOff>163576</xdr:rowOff>
    </xdr:to>
    <xdr:sp macro="" textlink="">
      <xdr:nvSpPr>
        <xdr:cNvPr id="79" name="楕円 78">
          <a:extLst>
            <a:ext uri="{FF2B5EF4-FFF2-40B4-BE49-F238E27FC236}">
              <a16:creationId xmlns:a16="http://schemas.microsoft.com/office/drawing/2014/main" id="{6FBB09CA-EB9F-414C-B0CE-6A8A4F2185E3}"/>
            </a:ext>
          </a:extLst>
        </xdr:cNvPr>
        <xdr:cNvSpPr/>
      </xdr:nvSpPr>
      <xdr:spPr>
        <a:xfrm>
          <a:off x="1006231" y="6308031"/>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112776</xdr:rowOff>
    </xdr:from>
    <xdr:to>
      <xdr:col>10</xdr:col>
      <xdr:colOff>114300</xdr:colOff>
      <xdr:row>37</xdr:row>
      <xdr:rowOff>156210</xdr:rowOff>
    </xdr:to>
    <xdr:cxnSp macro="">
      <xdr:nvCxnSpPr>
        <xdr:cNvPr id="80" name="直線コネクタ 79">
          <a:extLst>
            <a:ext uri="{FF2B5EF4-FFF2-40B4-BE49-F238E27FC236}">
              <a16:creationId xmlns:a16="http://schemas.microsoft.com/office/drawing/2014/main" id="{9095D4CE-B52B-4E81-ACA1-D550FB2C762C}"/>
            </a:ext>
          </a:extLst>
        </xdr:cNvPr>
        <xdr:cNvCxnSpPr/>
      </xdr:nvCxnSpPr>
      <xdr:spPr>
        <a:xfrm>
          <a:off x="1057031" y="6358831"/>
          <a:ext cx="815731"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a:extLst>
            <a:ext uri="{FF2B5EF4-FFF2-40B4-BE49-F238E27FC236}">
              <a16:creationId xmlns:a16="http://schemas.microsoft.com/office/drawing/2014/main" id="{2F4FC8CA-0F9D-4438-B18D-1504D0527822}"/>
            </a:ext>
          </a:extLst>
        </xdr:cNvPr>
        <xdr:cNvSpPr txBox="1"/>
      </xdr:nvSpPr>
      <xdr:spPr>
        <a:xfrm>
          <a:off x="3318275" y="604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F4C445BB-DE9A-4146-BCF2-451ACAF719CF}"/>
            </a:ext>
          </a:extLst>
        </xdr:cNvPr>
        <xdr:cNvSpPr txBox="1"/>
      </xdr:nvSpPr>
      <xdr:spPr>
        <a:xfrm>
          <a:off x="2500590" y="6019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79519</xdr:rowOff>
    </xdr:from>
    <xdr:ext cx="405111" cy="259045"/>
    <xdr:sp macro="" textlink="">
      <xdr:nvSpPr>
        <xdr:cNvPr id="83" name="n_3aveValue【道路】&#10;有形固定資産減価償却率">
          <a:extLst>
            <a:ext uri="{FF2B5EF4-FFF2-40B4-BE49-F238E27FC236}">
              <a16:creationId xmlns:a16="http://schemas.microsoft.com/office/drawing/2014/main" id="{9B7BB692-2877-4BC0-A651-EF7457A209E2}"/>
            </a:ext>
          </a:extLst>
        </xdr:cNvPr>
        <xdr:cNvSpPr txBox="1"/>
      </xdr:nvSpPr>
      <xdr:spPr>
        <a:xfrm>
          <a:off x="1684859" y="5987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4" name="n_4aveValue【道路】&#10;有形固定資産減価償却率">
          <a:extLst>
            <a:ext uri="{FF2B5EF4-FFF2-40B4-BE49-F238E27FC236}">
              <a16:creationId xmlns:a16="http://schemas.microsoft.com/office/drawing/2014/main" id="{0010BE56-A5E1-4289-A3FD-456FFC0A7CE5}"/>
            </a:ext>
          </a:extLst>
        </xdr:cNvPr>
        <xdr:cNvSpPr txBox="1"/>
      </xdr:nvSpPr>
      <xdr:spPr>
        <a:xfrm>
          <a:off x="869129" y="5953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113555</xdr:rowOff>
    </xdr:from>
    <xdr:ext cx="405111" cy="259045"/>
    <xdr:sp macro="" textlink="">
      <xdr:nvSpPr>
        <xdr:cNvPr id="85" name="n_1mainValue【道路】&#10;有形固定資産減価償却率">
          <a:extLst>
            <a:ext uri="{FF2B5EF4-FFF2-40B4-BE49-F238E27FC236}">
              <a16:creationId xmlns:a16="http://schemas.microsoft.com/office/drawing/2014/main" id="{8DB1BDCF-76C8-450D-92B9-4841275A1C94}"/>
            </a:ext>
          </a:extLst>
        </xdr:cNvPr>
        <xdr:cNvSpPr txBox="1"/>
      </xdr:nvSpPr>
      <xdr:spPr>
        <a:xfrm>
          <a:off x="3318275" y="652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70121</xdr:rowOff>
    </xdr:from>
    <xdr:ext cx="405111" cy="259045"/>
    <xdr:sp macro="" textlink="">
      <xdr:nvSpPr>
        <xdr:cNvPr id="86" name="n_2mainValue【道路】&#10;有形固定資産減価償却率">
          <a:extLst>
            <a:ext uri="{FF2B5EF4-FFF2-40B4-BE49-F238E27FC236}">
              <a16:creationId xmlns:a16="http://schemas.microsoft.com/office/drawing/2014/main" id="{F288999F-F39A-425A-BB0E-58398CDC8BA1}"/>
            </a:ext>
          </a:extLst>
        </xdr:cNvPr>
        <xdr:cNvSpPr txBox="1"/>
      </xdr:nvSpPr>
      <xdr:spPr>
        <a:xfrm>
          <a:off x="2500590" y="648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7" name="n_3mainValue【道路】&#10;有形固定資産減価償却率">
          <a:extLst>
            <a:ext uri="{FF2B5EF4-FFF2-40B4-BE49-F238E27FC236}">
              <a16:creationId xmlns:a16="http://schemas.microsoft.com/office/drawing/2014/main" id="{1D6ADF1B-806A-45FC-B9A8-0B9AC61507D5}"/>
            </a:ext>
          </a:extLst>
        </xdr:cNvPr>
        <xdr:cNvSpPr txBox="1"/>
      </xdr:nvSpPr>
      <xdr:spPr>
        <a:xfrm>
          <a:off x="1684859" y="644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154703</xdr:rowOff>
    </xdr:from>
    <xdr:ext cx="405111" cy="259045"/>
    <xdr:sp macro="" textlink="">
      <xdr:nvSpPr>
        <xdr:cNvPr id="88" name="n_4mainValue【道路】&#10;有形固定資産減価償却率">
          <a:extLst>
            <a:ext uri="{FF2B5EF4-FFF2-40B4-BE49-F238E27FC236}">
              <a16:creationId xmlns:a16="http://schemas.microsoft.com/office/drawing/2014/main" id="{6F418A5F-C612-4859-A33D-BB58EBAFF9E2}"/>
            </a:ext>
          </a:extLst>
        </xdr:cNvPr>
        <xdr:cNvSpPr txBox="1"/>
      </xdr:nvSpPr>
      <xdr:spPr>
        <a:xfrm>
          <a:off x="869129" y="640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2DF5CE3-F14A-4290-9CA0-8467246F9846}"/>
            </a:ext>
          </a:extLst>
        </xdr:cNvPr>
        <xdr:cNvSpPr/>
      </xdr:nvSpPr>
      <xdr:spPr>
        <a:xfrm>
          <a:off x="6105769" y="4127695"/>
          <a:ext cx="4358054"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B707FF4-C408-4A78-9BA0-B4443CB6D10E}"/>
            </a:ext>
          </a:extLst>
        </xdr:cNvPr>
        <xdr:cNvSpPr/>
      </xdr:nvSpPr>
      <xdr:spPr>
        <a:xfrm>
          <a:off x="6218115" y="477754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2C62D86-0E38-41E9-82A0-444F16AEF7C9}"/>
            </a:ext>
          </a:extLst>
        </xdr:cNvPr>
        <xdr:cNvSpPr/>
      </xdr:nvSpPr>
      <xdr:spPr>
        <a:xfrm>
          <a:off x="6218115" y="4978107"/>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6C3562D-05E0-4ECD-96CB-8E8D32CFE899}"/>
            </a:ext>
          </a:extLst>
        </xdr:cNvPr>
        <xdr:cNvSpPr/>
      </xdr:nvSpPr>
      <xdr:spPr>
        <a:xfrm>
          <a:off x="7160846"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C05ECB6-35FA-4F46-9FE5-D9C3F0532F83}"/>
            </a:ext>
          </a:extLst>
        </xdr:cNvPr>
        <xdr:cNvSpPr/>
      </xdr:nvSpPr>
      <xdr:spPr>
        <a:xfrm>
          <a:off x="7160846"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B2A720E-2AA9-4D9A-B6D0-FD874BB9E2BB}"/>
            </a:ext>
          </a:extLst>
        </xdr:cNvPr>
        <xdr:cNvSpPr/>
      </xdr:nvSpPr>
      <xdr:spPr>
        <a:xfrm>
          <a:off x="8215923"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8F3FDE-2B7E-4CC5-900E-10F39FEDA57B}"/>
            </a:ext>
          </a:extLst>
        </xdr:cNvPr>
        <xdr:cNvSpPr/>
      </xdr:nvSpPr>
      <xdr:spPr>
        <a:xfrm>
          <a:off x="8215923"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1E00FFE-FD46-46C9-8441-AA76FC30556B}"/>
            </a:ext>
          </a:extLst>
        </xdr:cNvPr>
        <xdr:cNvSpPr/>
      </xdr:nvSpPr>
      <xdr:spPr>
        <a:xfrm>
          <a:off x="6105769" y="525223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3F620F2-9012-4739-8FAB-941C6A2C5F89}"/>
            </a:ext>
          </a:extLst>
        </xdr:cNvPr>
        <xdr:cNvSpPr txBox="1"/>
      </xdr:nvSpPr>
      <xdr:spPr>
        <a:xfrm>
          <a:off x="6067669" y="5064369"/>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511AE38-CDCB-44E4-8E00-93D98ACC5AD0}"/>
            </a:ext>
          </a:extLst>
        </xdr:cNvPr>
        <xdr:cNvCxnSpPr/>
      </xdr:nvCxnSpPr>
      <xdr:spPr>
        <a:xfrm>
          <a:off x="6105769" y="750394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AFCE2C54-6683-4F96-9BB7-0067D6FB8DCF}"/>
            </a:ext>
          </a:extLst>
        </xdr:cNvPr>
        <xdr:cNvCxnSpPr/>
      </xdr:nvCxnSpPr>
      <xdr:spPr>
        <a:xfrm>
          <a:off x="6105769" y="705465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384234D5-54AC-42AA-99FB-60E540CB789D}"/>
            </a:ext>
          </a:extLst>
        </xdr:cNvPr>
        <xdr:cNvSpPr txBox="1"/>
      </xdr:nvSpPr>
      <xdr:spPr>
        <a:xfrm>
          <a:off x="5667898" y="69150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28A1DFA0-41E3-46FA-8A4F-643CAAA10BC4}"/>
            </a:ext>
          </a:extLst>
        </xdr:cNvPr>
        <xdr:cNvCxnSpPr/>
      </xdr:nvCxnSpPr>
      <xdr:spPr>
        <a:xfrm>
          <a:off x="6105769" y="6602730"/>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63174265-2FA7-4CBE-9C8F-C4B84D0A487B}"/>
            </a:ext>
          </a:extLst>
        </xdr:cNvPr>
        <xdr:cNvSpPr txBox="1"/>
      </xdr:nvSpPr>
      <xdr:spPr>
        <a:xfrm>
          <a:off x="5667898" y="64631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F9358264-6E37-49FE-8C82-AC337B09746A}"/>
            </a:ext>
          </a:extLst>
        </xdr:cNvPr>
        <xdr:cNvCxnSpPr/>
      </xdr:nvCxnSpPr>
      <xdr:spPr>
        <a:xfrm>
          <a:off x="6105769" y="615344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44E60F44-1AC4-4955-9D20-B534FCE5F517}"/>
            </a:ext>
          </a:extLst>
        </xdr:cNvPr>
        <xdr:cNvSpPr txBox="1"/>
      </xdr:nvSpPr>
      <xdr:spPr>
        <a:xfrm>
          <a:off x="5618432" y="601385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1ADE675E-6ED8-4F50-90FF-F57B0F95F072}"/>
            </a:ext>
          </a:extLst>
        </xdr:cNvPr>
        <xdr:cNvCxnSpPr/>
      </xdr:nvCxnSpPr>
      <xdr:spPr>
        <a:xfrm>
          <a:off x="6105769" y="5704156"/>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F5085670-4AF8-48AF-8BD6-E3FAFBF02A62}"/>
            </a:ext>
          </a:extLst>
        </xdr:cNvPr>
        <xdr:cNvSpPr txBox="1"/>
      </xdr:nvSpPr>
      <xdr:spPr>
        <a:xfrm>
          <a:off x="5618432" y="556457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6838A22C-AB78-478F-8293-3FDC938E222F}"/>
            </a:ext>
          </a:extLst>
        </xdr:cNvPr>
        <xdr:cNvCxnSpPr/>
      </xdr:nvCxnSpPr>
      <xdr:spPr>
        <a:xfrm>
          <a:off x="6105769" y="525223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14D65E05-16AE-4BDF-A315-6E5F6FC4A394}"/>
            </a:ext>
          </a:extLst>
        </xdr:cNvPr>
        <xdr:cNvSpPr txBox="1"/>
      </xdr:nvSpPr>
      <xdr:spPr>
        <a:xfrm>
          <a:off x="5618432" y="511264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F740CCEE-7E93-4737-9E89-BB54FE5A3368}"/>
            </a:ext>
          </a:extLst>
        </xdr:cNvPr>
        <xdr:cNvSpPr/>
      </xdr:nvSpPr>
      <xdr:spPr>
        <a:xfrm>
          <a:off x="6105769" y="525223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EC037C16-775B-4E87-BE14-BB4672A4D3EC}"/>
            </a:ext>
          </a:extLst>
        </xdr:cNvPr>
        <xdr:cNvCxnSpPr/>
      </xdr:nvCxnSpPr>
      <xdr:spPr>
        <a:xfrm flipV="1">
          <a:off x="9671489" y="5625700"/>
          <a:ext cx="0" cy="1366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1FAE8C63-9189-4C43-81C5-B2941F6EB6F5}"/>
            </a:ext>
          </a:extLst>
        </xdr:cNvPr>
        <xdr:cNvSpPr txBox="1"/>
      </xdr:nvSpPr>
      <xdr:spPr>
        <a:xfrm>
          <a:off x="9709638" y="699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3C6541AD-EC8A-4724-AA5B-121617C364F9}"/>
            </a:ext>
          </a:extLst>
        </xdr:cNvPr>
        <xdr:cNvCxnSpPr/>
      </xdr:nvCxnSpPr>
      <xdr:spPr>
        <a:xfrm>
          <a:off x="9597292" y="699220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C85A9415-4D0B-4833-B989-430B30B9A20E}"/>
            </a:ext>
          </a:extLst>
        </xdr:cNvPr>
        <xdr:cNvSpPr txBox="1"/>
      </xdr:nvSpPr>
      <xdr:spPr>
        <a:xfrm>
          <a:off x="9709638" y="540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7E27BCF3-AD1C-4768-80F4-705E2262CB64}"/>
            </a:ext>
          </a:extLst>
        </xdr:cNvPr>
        <xdr:cNvCxnSpPr/>
      </xdr:nvCxnSpPr>
      <xdr:spPr>
        <a:xfrm>
          <a:off x="9597292" y="562570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a:extLst>
            <a:ext uri="{FF2B5EF4-FFF2-40B4-BE49-F238E27FC236}">
              <a16:creationId xmlns:a16="http://schemas.microsoft.com/office/drawing/2014/main" id="{F529D869-EB19-4238-8CE4-5C6449C75DB0}"/>
            </a:ext>
          </a:extLst>
        </xdr:cNvPr>
        <xdr:cNvSpPr txBox="1"/>
      </xdr:nvSpPr>
      <xdr:spPr>
        <a:xfrm>
          <a:off x="9709638" y="6449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8F0E8D93-3CD3-4301-A38F-8149DC322BCB}"/>
            </a:ext>
          </a:extLst>
        </xdr:cNvPr>
        <xdr:cNvSpPr/>
      </xdr:nvSpPr>
      <xdr:spPr>
        <a:xfrm>
          <a:off x="9635392" y="6470717"/>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12B566C5-6E3C-49EC-817B-99453CBA5B03}"/>
            </a:ext>
          </a:extLst>
        </xdr:cNvPr>
        <xdr:cNvSpPr/>
      </xdr:nvSpPr>
      <xdr:spPr>
        <a:xfrm>
          <a:off x="8855808" y="64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A233F01C-D68F-438B-B75E-07ED6FF92AE1}"/>
            </a:ext>
          </a:extLst>
        </xdr:cNvPr>
        <xdr:cNvSpPr/>
      </xdr:nvSpPr>
      <xdr:spPr>
        <a:xfrm>
          <a:off x="8040077" y="6483153"/>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33B62601-B625-4AF9-B76B-1832C33129B9}"/>
            </a:ext>
          </a:extLst>
        </xdr:cNvPr>
        <xdr:cNvSpPr/>
      </xdr:nvSpPr>
      <xdr:spPr>
        <a:xfrm>
          <a:off x="7209692" y="6491200"/>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EF4C8097-299A-4E92-8E80-637A3089E27D}"/>
            </a:ext>
          </a:extLst>
        </xdr:cNvPr>
        <xdr:cNvSpPr/>
      </xdr:nvSpPr>
      <xdr:spPr>
        <a:xfrm>
          <a:off x="6393962" y="6486354"/>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9D1FECD-1598-46E5-BAA6-7CA214DF2C6E}"/>
            </a:ext>
          </a:extLst>
        </xdr:cNvPr>
        <xdr:cNvSpPr txBox="1"/>
      </xdr:nvSpPr>
      <xdr:spPr>
        <a:xfrm>
          <a:off x="94956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CCCA7253-14ED-4447-A8EC-8419B12F9C2D}"/>
            </a:ext>
          </a:extLst>
        </xdr:cNvPr>
        <xdr:cNvSpPr txBox="1"/>
      </xdr:nvSpPr>
      <xdr:spPr>
        <a:xfrm>
          <a:off x="8730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8653493-F22B-472A-B159-63A052475DD9}"/>
            </a:ext>
          </a:extLst>
        </xdr:cNvPr>
        <xdr:cNvSpPr txBox="1"/>
      </xdr:nvSpPr>
      <xdr:spPr>
        <a:xfrm>
          <a:off x="7915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2464C45-F712-46BC-995E-7344B0177B86}"/>
            </a:ext>
          </a:extLst>
        </xdr:cNvPr>
        <xdr:cNvSpPr txBox="1"/>
      </xdr:nvSpPr>
      <xdr:spPr>
        <a:xfrm>
          <a:off x="7084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13111FF-31E6-4CFE-9E03-D3FFA00B555A}"/>
            </a:ext>
          </a:extLst>
        </xdr:cNvPr>
        <xdr:cNvSpPr txBox="1"/>
      </xdr:nvSpPr>
      <xdr:spPr>
        <a:xfrm>
          <a:off x="626891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83556</xdr:rowOff>
    </xdr:from>
    <xdr:to>
      <xdr:col>55</xdr:col>
      <xdr:colOff>50800</xdr:colOff>
      <xdr:row>37</xdr:row>
      <xdr:rowOff>13706</xdr:rowOff>
    </xdr:to>
    <xdr:sp macro="" textlink="">
      <xdr:nvSpPr>
        <xdr:cNvPr id="126" name="楕円 125">
          <a:extLst>
            <a:ext uri="{FF2B5EF4-FFF2-40B4-BE49-F238E27FC236}">
              <a16:creationId xmlns:a16="http://schemas.microsoft.com/office/drawing/2014/main" id="{05D1DFCD-E923-42D7-8F66-16949DC82925}"/>
            </a:ext>
          </a:extLst>
        </xdr:cNvPr>
        <xdr:cNvSpPr/>
      </xdr:nvSpPr>
      <xdr:spPr>
        <a:xfrm>
          <a:off x="9635392" y="6160799"/>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106433</xdr:rowOff>
    </xdr:from>
    <xdr:ext cx="469744" cy="259045"/>
    <xdr:sp macro="" textlink="">
      <xdr:nvSpPr>
        <xdr:cNvPr id="127" name="【道路】&#10;一人当たり延長該当値テキスト">
          <a:extLst>
            <a:ext uri="{FF2B5EF4-FFF2-40B4-BE49-F238E27FC236}">
              <a16:creationId xmlns:a16="http://schemas.microsoft.com/office/drawing/2014/main" id="{E169CB98-E125-436F-83DC-C82ECDA42137}"/>
            </a:ext>
          </a:extLst>
        </xdr:cNvPr>
        <xdr:cNvSpPr txBox="1"/>
      </xdr:nvSpPr>
      <xdr:spPr>
        <a:xfrm>
          <a:off x="9709638" y="601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89408</xdr:rowOff>
    </xdr:from>
    <xdr:to>
      <xdr:col>50</xdr:col>
      <xdr:colOff>165100</xdr:colOff>
      <xdr:row>37</xdr:row>
      <xdr:rowOff>19558</xdr:rowOff>
    </xdr:to>
    <xdr:sp macro="" textlink="">
      <xdr:nvSpPr>
        <xdr:cNvPr id="128" name="楕円 127">
          <a:extLst>
            <a:ext uri="{FF2B5EF4-FFF2-40B4-BE49-F238E27FC236}">
              <a16:creationId xmlns:a16="http://schemas.microsoft.com/office/drawing/2014/main" id="{6912FAA9-E8D0-4147-8715-0A3F1A6E004D}"/>
            </a:ext>
          </a:extLst>
        </xdr:cNvPr>
        <xdr:cNvSpPr/>
      </xdr:nvSpPr>
      <xdr:spPr>
        <a:xfrm>
          <a:off x="8855808" y="6166651"/>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134356</xdr:rowOff>
    </xdr:from>
    <xdr:to>
      <xdr:col>55</xdr:col>
      <xdr:colOff>0</xdr:colOff>
      <xdr:row>36</xdr:row>
      <xdr:rowOff>140208</xdr:rowOff>
    </xdr:to>
    <xdr:cxnSp macro="">
      <xdr:nvCxnSpPr>
        <xdr:cNvPr id="129" name="直線コネクタ 128">
          <a:extLst>
            <a:ext uri="{FF2B5EF4-FFF2-40B4-BE49-F238E27FC236}">
              <a16:creationId xmlns:a16="http://schemas.microsoft.com/office/drawing/2014/main" id="{8A4D0CCB-23E7-4549-B90C-13AF12087D26}"/>
            </a:ext>
          </a:extLst>
        </xdr:cNvPr>
        <xdr:cNvCxnSpPr/>
      </xdr:nvCxnSpPr>
      <xdr:spPr>
        <a:xfrm flipV="1">
          <a:off x="8906608" y="6211599"/>
          <a:ext cx="76493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93432</xdr:rowOff>
    </xdr:from>
    <xdr:to>
      <xdr:col>46</xdr:col>
      <xdr:colOff>38100</xdr:colOff>
      <xdr:row>37</xdr:row>
      <xdr:rowOff>23582</xdr:rowOff>
    </xdr:to>
    <xdr:sp macro="" textlink="">
      <xdr:nvSpPr>
        <xdr:cNvPr id="130" name="楕円 129">
          <a:extLst>
            <a:ext uri="{FF2B5EF4-FFF2-40B4-BE49-F238E27FC236}">
              <a16:creationId xmlns:a16="http://schemas.microsoft.com/office/drawing/2014/main" id="{5568C99A-72E2-4EA3-80BB-2AD6E4B645ED}"/>
            </a:ext>
          </a:extLst>
        </xdr:cNvPr>
        <xdr:cNvSpPr/>
      </xdr:nvSpPr>
      <xdr:spPr>
        <a:xfrm>
          <a:off x="8040077" y="6170675"/>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140208</xdr:rowOff>
    </xdr:from>
    <xdr:to>
      <xdr:col>50</xdr:col>
      <xdr:colOff>114300</xdr:colOff>
      <xdr:row>36</xdr:row>
      <xdr:rowOff>144232</xdr:rowOff>
    </xdr:to>
    <xdr:cxnSp macro="">
      <xdr:nvCxnSpPr>
        <xdr:cNvPr id="131" name="直線コネクタ 130">
          <a:extLst>
            <a:ext uri="{FF2B5EF4-FFF2-40B4-BE49-F238E27FC236}">
              <a16:creationId xmlns:a16="http://schemas.microsoft.com/office/drawing/2014/main" id="{BDE85DC6-AF84-49AA-9F8A-925C8BBCCC5F}"/>
            </a:ext>
          </a:extLst>
        </xdr:cNvPr>
        <xdr:cNvCxnSpPr/>
      </xdr:nvCxnSpPr>
      <xdr:spPr>
        <a:xfrm flipV="1">
          <a:off x="8090877" y="6217451"/>
          <a:ext cx="815731" cy="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98095</xdr:rowOff>
    </xdr:from>
    <xdr:to>
      <xdr:col>41</xdr:col>
      <xdr:colOff>101600</xdr:colOff>
      <xdr:row>37</xdr:row>
      <xdr:rowOff>28245</xdr:rowOff>
    </xdr:to>
    <xdr:sp macro="" textlink="">
      <xdr:nvSpPr>
        <xdr:cNvPr id="132" name="楕円 131">
          <a:extLst>
            <a:ext uri="{FF2B5EF4-FFF2-40B4-BE49-F238E27FC236}">
              <a16:creationId xmlns:a16="http://schemas.microsoft.com/office/drawing/2014/main" id="{C093658C-9265-42A4-95D0-D86144ADC8E9}"/>
            </a:ext>
          </a:extLst>
        </xdr:cNvPr>
        <xdr:cNvSpPr/>
      </xdr:nvSpPr>
      <xdr:spPr>
        <a:xfrm>
          <a:off x="7209692" y="617533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144232</xdr:rowOff>
    </xdr:from>
    <xdr:to>
      <xdr:col>45</xdr:col>
      <xdr:colOff>177800</xdr:colOff>
      <xdr:row>36</xdr:row>
      <xdr:rowOff>148895</xdr:rowOff>
    </xdr:to>
    <xdr:cxnSp macro="">
      <xdr:nvCxnSpPr>
        <xdr:cNvPr id="133" name="直線コネクタ 132">
          <a:extLst>
            <a:ext uri="{FF2B5EF4-FFF2-40B4-BE49-F238E27FC236}">
              <a16:creationId xmlns:a16="http://schemas.microsoft.com/office/drawing/2014/main" id="{CC607D11-54C9-4566-8567-94F9984FB395}"/>
            </a:ext>
          </a:extLst>
        </xdr:cNvPr>
        <xdr:cNvCxnSpPr/>
      </xdr:nvCxnSpPr>
      <xdr:spPr>
        <a:xfrm flipV="1">
          <a:off x="7260492" y="6221475"/>
          <a:ext cx="830385"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104678</xdr:rowOff>
    </xdr:from>
    <xdr:to>
      <xdr:col>36</xdr:col>
      <xdr:colOff>165100</xdr:colOff>
      <xdr:row>37</xdr:row>
      <xdr:rowOff>34828</xdr:rowOff>
    </xdr:to>
    <xdr:sp macro="" textlink="">
      <xdr:nvSpPr>
        <xdr:cNvPr id="134" name="楕円 133">
          <a:extLst>
            <a:ext uri="{FF2B5EF4-FFF2-40B4-BE49-F238E27FC236}">
              <a16:creationId xmlns:a16="http://schemas.microsoft.com/office/drawing/2014/main" id="{4AB2BC91-7890-44C0-91FB-67EB96B279E9}"/>
            </a:ext>
          </a:extLst>
        </xdr:cNvPr>
        <xdr:cNvSpPr/>
      </xdr:nvSpPr>
      <xdr:spPr>
        <a:xfrm>
          <a:off x="6393962" y="6181921"/>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148895</xdr:rowOff>
    </xdr:from>
    <xdr:to>
      <xdr:col>41</xdr:col>
      <xdr:colOff>50800</xdr:colOff>
      <xdr:row>36</xdr:row>
      <xdr:rowOff>155478</xdr:rowOff>
    </xdr:to>
    <xdr:cxnSp macro="">
      <xdr:nvCxnSpPr>
        <xdr:cNvPr id="135" name="直線コネクタ 134">
          <a:extLst>
            <a:ext uri="{FF2B5EF4-FFF2-40B4-BE49-F238E27FC236}">
              <a16:creationId xmlns:a16="http://schemas.microsoft.com/office/drawing/2014/main" id="{ADBA91DA-249D-4453-93D5-8F0E9FCC1C88}"/>
            </a:ext>
          </a:extLst>
        </xdr:cNvPr>
        <xdr:cNvCxnSpPr/>
      </xdr:nvCxnSpPr>
      <xdr:spPr>
        <a:xfrm flipV="1">
          <a:off x="6444762" y="6226138"/>
          <a:ext cx="81573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a:extLst>
            <a:ext uri="{FF2B5EF4-FFF2-40B4-BE49-F238E27FC236}">
              <a16:creationId xmlns:a16="http://schemas.microsoft.com/office/drawing/2014/main" id="{E5C62A11-DA47-4FC7-B348-E538DF50578C}"/>
            </a:ext>
          </a:extLst>
        </xdr:cNvPr>
        <xdr:cNvSpPr txBox="1"/>
      </xdr:nvSpPr>
      <xdr:spPr>
        <a:xfrm>
          <a:off x="8673689" y="657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a:extLst>
            <a:ext uri="{FF2B5EF4-FFF2-40B4-BE49-F238E27FC236}">
              <a16:creationId xmlns:a16="http://schemas.microsoft.com/office/drawing/2014/main" id="{2C2A45B9-A8AA-4B77-B7A9-E6A690A07BFE}"/>
            </a:ext>
          </a:extLst>
        </xdr:cNvPr>
        <xdr:cNvSpPr txBox="1"/>
      </xdr:nvSpPr>
      <xdr:spPr>
        <a:xfrm>
          <a:off x="7870658" y="657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a:extLst>
            <a:ext uri="{FF2B5EF4-FFF2-40B4-BE49-F238E27FC236}">
              <a16:creationId xmlns:a16="http://schemas.microsoft.com/office/drawing/2014/main" id="{189DA63D-7624-4277-A830-05D9F909903D}"/>
            </a:ext>
          </a:extLst>
        </xdr:cNvPr>
        <xdr:cNvSpPr txBox="1"/>
      </xdr:nvSpPr>
      <xdr:spPr>
        <a:xfrm>
          <a:off x="7040273" y="65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a:extLst>
            <a:ext uri="{FF2B5EF4-FFF2-40B4-BE49-F238E27FC236}">
              <a16:creationId xmlns:a16="http://schemas.microsoft.com/office/drawing/2014/main" id="{72D125A0-9E71-49E0-9119-3C9ED84A35C4}"/>
            </a:ext>
          </a:extLst>
        </xdr:cNvPr>
        <xdr:cNvSpPr txBox="1"/>
      </xdr:nvSpPr>
      <xdr:spPr>
        <a:xfrm>
          <a:off x="6224542" y="657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36085</xdr:rowOff>
    </xdr:from>
    <xdr:ext cx="469744" cy="259045"/>
    <xdr:sp macro="" textlink="">
      <xdr:nvSpPr>
        <xdr:cNvPr id="140" name="n_1mainValue【道路】&#10;一人当たり延長">
          <a:extLst>
            <a:ext uri="{FF2B5EF4-FFF2-40B4-BE49-F238E27FC236}">
              <a16:creationId xmlns:a16="http://schemas.microsoft.com/office/drawing/2014/main" id="{662D364E-6139-424D-B3BA-815B3C31FC99}"/>
            </a:ext>
          </a:extLst>
        </xdr:cNvPr>
        <xdr:cNvSpPr txBox="1"/>
      </xdr:nvSpPr>
      <xdr:spPr>
        <a:xfrm>
          <a:off x="8673689" y="594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40109</xdr:rowOff>
    </xdr:from>
    <xdr:ext cx="469744" cy="259045"/>
    <xdr:sp macro="" textlink="">
      <xdr:nvSpPr>
        <xdr:cNvPr id="141" name="n_2mainValue【道路】&#10;一人当たり延長">
          <a:extLst>
            <a:ext uri="{FF2B5EF4-FFF2-40B4-BE49-F238E27FC236}">
              <a16:creationId xmlns:a16="http://schemas.microsoft.com/office/drawing/2014/main" id="{B2546871-D324-4010-91EB-E7E38EB81983}"/>
            </a:ext>
          </a:extLst>
        </xdr:cNvPr>
        <xdr:cNvSpPr txBox="1"/>
      </xdr:nvSpPr>
      <xdr:spPr>
        <a:xfrm>
          <a:off x="7870658" y="594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44772</xdr:rowOff>
    </xdr:from>
    <xdr:ext cx="469744" cy="259045"/>
    <xdr:sp macro="" textlink="">
      <xdr:nvSpPr>
        <xdr:cNvPr id="142" name="n_3mainValue【道路】&#10;一人当たり延長">
          <a:extLst>
            <a:ext uri="{FF2B5EF4-FFF2-40B4-BE49-F238E27FC236}">
              <a16:creationId xmlns:a16="http://schemas.microsoft.com/office/drawing/2014/main" id="{5EF24B1A-4C92-4742-8771-5A582EB3DAA4}"/>
            </a:ext>
          </a:extLst>
        </xdr:cNvPr>
        <xdr:cNvSpPr txBox="1"/>
      </xdr:nvSpPr>
      <xdr:spPr>
        <a:xfrm>
          <a:off x="7040273" y="595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51355</xdr:rowOff>
    </xdr:from>
    <xdr:ext cx="469744" cy="259045"/>
    <xdr:sp macro="" textlink="">
      <xdr:nvSpPr>
        <xdr:cNvPr id="143" name="n_4mainValue【道路】&#10;一人当たり延長">
          <a:extLst>
            <a:ext uri="{FF2B5EF4-FFF2-40B4-BE49-F238E27FC236}">
              <a16:creationId xmlns:a16="http://schemas.microsoft.com/office/drawing/2014/main" id="{4C6A89FB-6BAE-45F5-9FFB-5FCFD30D7E59}"/>
            </a:ext>
          </a:extLst>
        </xdr:cNvPr>
        <xdr:cNvSpPr txBox="1"/>
      </xdr:nvSpPr>
      <xdr:spPr>
        <a:xfrm>
          <a:off x="6224542" y="595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B95E76D7-B78C-40D3-BFCB-4B7FF7C42FF7}"/>
            </a:ext>
          </a:extLst>
        </xdr:cNvPr>
        <xdr:cNvSpPr/>
      </xdr:nvSpPr>
      <xdr:spPr>
        <a:xfrm>
          <a:off x="703385" y="7879666"/>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90B6B7F9-4BBA-4FAE-8139-7152C291A9CD}"/>
            </a:ext>
          </a:extLst>
        </xdr:cNvPr>
        <xdr:cNvSpPr/>
      </xdr:nvSpPr>
      <xdr:spPr>
        <a:xfrm>
          <a:off x="830385"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A3B47CD0-20E5-4384-84AF-C0B63135FFA7}"/>
            </a:ext>
          </a:extLst>
        </xdr:cNvPr>
        <xdr:cNvSpPr/>
      </xdr:nvSpPr>
      <xdr:spPr>
        <a:xfrm>
          <a:off x="830385"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5A7E1C4F-D831-4CEB-9062-228D63A47283}"/>
            </a:ext>
          </a:extLst>
        </xdr:cNvPr>
        <xdr:cNvSpPr/>
      </xdr:nvSpPr>
      <xdr:spPr>
        <a:xfrm>
          <a:off x="1758462"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ED6F67EB-5957-4958-B8EC-F2B07329A9E5}"/>
            </a:ext>
          </a:extLst>
        </xdr:cNvPr>
        <xdr:cNvSpPr/>
      </xdr:nvSpPr>
      <xdr:spPr>
        <a:xfrm>
          <a:off x="1758462"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27C70604-39C7-4BA3-909D-60DEB0F9754A}"/>
            </a:ext>
          </a:extLst>
        </xdr:cNvPr>
        <xdr:cNvSpPr/>
      </xdr:nvSpPr>
      <xdr:spPr>
        <a:xfrm>
          <a:off x="2813538" y="8529515"/>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F6FB3F85-F509-4F32-9422-CA5A1C5956E6}"/>
            </a:ext>
          </a:extLst>
        </xdr:cNvPr>
        <xdr:cNvSpPr/>
      </xdr:nvSpPr>
      <xdr:spPr>
        <a:xfrm>
          <a:off x="2813538" y="8730078"/>
          <a:ext cx="1406770"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E0C1DF4-6F20-4D72-B089-59A4B6E740CF}"/>
            </a:ext>
          </a:extLst>
        </xdr:cNvPr>
        <xdr:cNvSpPr/>
      </xdr:nvSpPr>
      <xdr:spPr>
        <a:xfrm>
          <a:off x="703385" y="900420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1358E8D7-1A9E-4C54-9DEA-FDEA6AD26564}"/>
            </a:ext>
          </a:extLst>
        </xdr:cNvPr>
        <xdr:cNvSpPr txBox="1"/>
      </xdr:nvSpPr>
      <xdr:spPr>
        <a:xfrm>
          <a:off x="679938" y="88163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56476BEE-E50C-42BA-9900-2D99478FC145}"/>
            </a:ext>
          </a:extLst>
        </xdr:cNvPr>
        <xdr:cNvCxnSpPr/>
      </xdr:nvCxnSpPr>
      <xdr:spPr>
        <a:xfrm>
          <a:off x="703385" y="1125591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DD0FFD59-B916-43F0-AFDB-0679357166EC}"/>
            </a:ext>
          </a:extLst>
        </xdr:cNvPr>
        <xdr:cNvSpPr txBox="1"/>
      </xdr:nvSpPr>
      <xdr:spPr>
        <a:xfrm>
          <a:off x="280167"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41D45835-3AF1-42B3-AFCD-6158B551BCCB}"/>
            </a:ext>
          </a:extLst>
        </xdr:cNvPr>
        <xdr:cNvCxnSpPr/>
      </xdr:nvCxnSpPr>
      <xdr:spPr>
        <a:xfrm>
          <a:off x="703385" y="1088018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C4837E78-E462-4000-ABE5-59C31F54AEDA}"/>
            </a:ext>
          </a:extLst>
        </xdr:cNvPr>
        <xdr:cNvSpPr txBox="1"/>
      </xdr:nvSpPr>
      <xdr:spPr>
        <a:xfrm>
          <a:off x="280167" y="10740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E9389F41-EDDD-48D1-A46C-EE20A6FB54C9}"/>
            </a:ext>
          </a:extLst>
        </xdr:cNvPr>
        <xdr:cNvCxnSpPr/>
      </xdr:nvCxnSpPr>
      <xdr:spPr>
        <a:xfrm>
          <a:off x="703385" y="1050446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B121B957-985B-428B-B4DC-8DCE5EDEBBA3}"/>
            </a:ext>
          </a:extLst>
        </xdr:cNvPr>
        <xdr:cNvSpPr txBox="1"/>
      </xdr:nvSpPr>
      <xdr:spPr>
        <a:xfrm>
          <a:off x="344287" y="1036487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C8C48325-FCA6-447C-B973-07F0CC08FC48}"/>
            </a:ext>
          </a:extLst>
        </xdr:cNvPr>
        <xdr:cNvCxnSpPr/>
      </xdr:nvCxnSpPr>
      <xdr:spPr>
        <a:xfrm>
          <a:off x="703385" y="1012873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2C4F93AC-3825-435D-B185-24C32DAE5E7D}"/>
            </a:ext>
          </a:extLst>
        </xdr:cNvPr>
        <xdr:cNvSpPr txBox="1"/>
      </xdr:nvSpPr>
      <xdr:spPr>
        <a:xfrm>
          <a:off x="344287" y="99891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3F105F89-9C37-43F6-90A4-B32147BB2172}"/>
            </a:ext>
          </a:extLst>
        </xdr:cNvPr>
        <xdr:cNvCxnSpPr/>
      </xdr:nvCxnSpPr>
      <xdr:spPr>
        <a:xfrm>
          <a:off x="703385" y="975565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14E41A62-247C-412D-A89C-F004EF56C399}"/>
            </a:ext>
          </a:extLst>
        </xdr:cNvPr>
        <xdr:cNvSpPr txBox="1"/>
      </xdr:nvSpPr>
      <xdr:spPr>
        <a:xfrm>
          <a:off x="344287" y="961606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F71C3D32-4C8C-4422-91AD-B897A96D1206}"/>
            </a:ext>
          </a:extLst>
        </xdr:cNvPr>
        <xdr:cNvCxnSpPr/>
      </xdr:nvCxnSpPr>
      <xdr:spPr>
        <a:xfrm>
          <a:off x="703385" y="937992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D098C798-DB40-4882-B9AF-7541CC84A325}"/>
            </a:ext>
          </a:extLst>
        </xdr:cNvPr>
        <xdr:cNvSpPr txBox="1"/>
      </xdr:nvSpPr>
      <xdr:spPr>
        <a:xfrm>
          <a:off x="344287" y="92403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F451C786-C4FF-45AE-9BFC-18BB64A0292A}"/>
            </a:ext>
          </a:extLst>
        </xdr:cNvPr>
        <xdr:cNvCxnSpPr/>
      </xdr:nvCxnSpPr>
      <xdr:spPr>
        <a:xfrm>
          <a:off x="703385" y="900420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07C6F505-D7E5-44AA-B337-B1214AC37388}"/>
            </a:ext>
          </a:extLst>
        </xdr:cNvPr>
        <xdr:cNvSpPr txBox="1"/>
      </xdr:nvSpPr>
      <xdr:spPr>
        <a:xfrm>
          <a:off x="393753" y="88646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3E281C45-438B-4923-AEC9-16A2D388DFB1}"/>
            </a:ext>
          </a:extLst>
        </xdr:cNvPr>
        <xdr:cNvSpPr/>
      </xdr:nvSpPr>
      <xdr:spPr>
        <a:xfrm>
          <a:off x="703385" y="900420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6ABFC651-5795-486F-9624-4E7D19E05287}"/>
            </a:ext>
          </a:extLst>
        </xdr:cNvPr>
        <xdr:cNvCxnSpPr/>
      </xdr:nvCxnSpPr>
      <xdr:spPr>
        <a:xfrm flipV="1">
          <a:off x="4283173" y="9336112"/>
          <a:ext cx="0" cy="132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A61DF941-D6E3-49D1-A9C8-34F450E44E50}"/>
            </a:ext>
          </a:extLst>
        </xdr:cNvPr>
        <xdr:cNvSpPr txBox="1"/>
      </xdr:nvSpPr>
      <xdr:spPr>
        <a:xfrm>
          <a:off x="4321908" y="106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C94B9D48-6BD8-45E9-8D04-AF9E7819C5F6}"/>
            </a:ext>
          </a:extLst>
        </xdr:cNvPr>
        <xdr:cNvCxnSpPr/>
      </xdr:nvCxnSpPr>
      <xdr:spPr>
        <a:xfrm>
          <a:off x="4209562" y="1066375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0802BE33-39BB-48F9-B8D4-3C2053CF2465}"/>
            </a:ext>
          </a:extLst>
        </xdr:cNvPr>
        <xdr:cNvSpPr txBox="1"/>
      </xdr:nvSpPr>
      <xdr:spPr>
        <a:xfrm>
          <a:off x="4321908" y="9116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26B8959C-E9C4-470C-B08F-D3120A3D81A7}"/>
            </a:ext>
          </a:extLst>
        </xdr:cNvPr>
        <xdr:cNvCxnSpPr/>
      </xdr:nvCxnSpPr>
      <xdr:spPr>
        <a:xfrm>
          <a:off x="4209562" y="933611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E1835EAA-99E8-43DB-AB43-9FDAEFB51223}"/>
            </a:ext>
          </a:extLst>
        </xdr:cNvPr>
        <xdr:cNvSpPr txBox="1"/>
      </xdr:nvSpPr>
      <xdr:spPr>
        <a:xfrm>
          <a:off x="4321908" y="9992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E825F4BF-8ADC-440D-B156-5F41E87CAD84}"/>
            </a:ext>
          </a:extLst>
        </xdr:cNvPr>
        <xdr:cNvSpPr/>
      </xdr:nvSpPr>
      <xdr:spPr>
        <a:xfrm>
          <a:off x="4233008" y="1013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B7CEFEFD-EC28-4C3E-9272-77D2562374B9}"/>
            </a:ext>
          </a:extLst>
        </xdr:cNvPr>
        <xdr:cNvSpPr/>
      </xdr:nvSpPr>
      <xdr:spPr>
        <a:xfrm>
          <a:off x="3468077" y="10122486"/>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D2E08D6C-9EEC-43B0-91D8-5F7DEF7778CA}"/>
            </a:ext>
          </a:extLst>
        </xdr:cNvPr>
        <xdr:cNvSpPr/>
      </xdr:nvSpPr>
      <xdr:spPr>
        <a:xfrm>
          <a:off x="2637692" y="1009772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E7B883F2-3A35-4AB5-8BDE-8D5F7C965C6B}"/>
            </a:ext>
          </a:extLst>
        </xdr:cNvPr>
        <xdr:cNvSpPr/>
      </xdr:nvSpPr>
      <xdr:spPr>
        <a:xfrm>
          <a:off x="1821962" y="1008629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3A149DA7-82B2-442A-881E-FD0E4F4E0835}"/>
            </a:ext>
          </a:extLst>
        </xdr:cNvPr>
        <xdr:cNvSpPr/>
      </xdr:nvSpPr>
      <xdr:spPr>
        <a:xfrm>
          <a:off x="1006231" y="10059621"/>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855428F8-0989-45C7-A30C-3B43110875A5}"/>
            </a:ext>
          </a:extLst>
        </xdr:cNvPr>
        <xdr:cNvSpPr txBox="1"/>
      </xdr:nvSpPr>
      <xdr:spPr>
        <a:xfrm>
          <a:off x="41079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87D4675D-6B0F-4473-8C8E-A9DD4FB3F067}"/>
            </a:ext>
          </a:extLst>
        </xdr:cNvPr>
        <xdr:cNvSpPr txBox="1"/>
      </xdr:nvSpPr>
      <xdr:spPr>
        <a:xfrm>
          <a:off x="3343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6DDAFE5-BA19-4FC2-8EDF-9746A3A0F6FE}"/>
            </a:ext>
          </a:extLst>
        </xdr:cNvPr>
        <xdr:cNvSpPr txBox="1"/>
      </xdr:nvSpPr>
      <xdr:spPr>
        <a:xfrm>
          <a:off x="2512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C597719-17D6-4CE6-A71F-5983AD08461F}"/>
            </a:ext>
          </a:extLst>
        </xdr:cNvPr>
        <xdr:cNvSpPr txBox="1"/>
      </xdr:nvSpPr>
      <xdr:spPr>
        <a:xfrm>
          <a:off x="169691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54681F1-9201-4AF4-BC06-B24D6D28BB12}"/>
            </a:ext>
          </a:extLst>
        </xdr:cNvPr>
        <xdr:cNvSpPr txBox="1"/>
      </xdr:nvSpPr>
      <xdr:spPr>
        <a:xfrm>
          <a:off x="88118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126365</xdr:rowOff>
    </xdr:from>
    <xdr:to>
      <xdr:col>24</xdr:col>
      <xdr:colOff>114300</xdr:colOff>
      <xdr:row>61</xdr:row>
      <xdr:rowOff>56515</xdr:rowOff>
    </xdr:to>
    <xdr:sp macro="" textlink="">
      <xdr:nvSpPr>
        <xdr:cNvPr id="184" name="楕円 183">
          <a:extLst>
            <a:ext uri="{FF2B5EF4-FFF2-40B4-BE49-F238E27FC236}">
              <a16:creationId xmlns:a16="http://schemas.microsoft.com/office/drawing/2014/main" id="{315E5DF5-8AD8-4099-A064-9943E9FBBB0D}"/>
            </a:ext>
          </a:extLst>
        </xdr:cNvPr>
        <xdr:cNvSpPr/>
      </xdr:nvSpPr>
      <xdr:spPr>
        <a:xfrm>
          <a:off x="4233008" y="10255103"/>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104792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0E241F52-DB36-43F3-9160-DC3ADD30F847}"/>
            </a:ext>
          </a:extLst>
        </xdr:cNvPr>
        <xdr:cNvSpPr txBox="1"/>
      </xdr:nvSpPr>
      <xdr:spPr>
        <a:xfrm>
          <a:off x="4321908" y="1023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93980</xdr:rowOff>
    </xdr:from>
    <xdr:to>
      <xdr:col>20</xdr:col>
      <xdr:colOff>38100</xdr:colOff>
      <xdr:row>61</xdr:row>
      <xdr:rowOff>24130</xdr:rowOff>
    </xdr:to>
    <xdr:sp macro="" textlink="">
      <xdr:nvSpPr>
        <xdr:cNvPr id="186" name="楕円 185">
          <a:extLst>
            <a:ext uri="{FF2B5EF4-FFF2-40B4-BE49-F238E27FC236}">
              <a16:creationId xmlns:a16="http://schemas.microsoft.com/office/drawing/2014/main" id="{DB668794-E54E-4698-A1E8-7C6F3EAE7E4A}"/>
            </a:ext>
          </a:extLst>
        </xdr:cNvPr>
        <xdr:cNvSpPr/>
      </xdr:nvSpPr>
      <xdr:spPr>
        <a:xfrm>
          <a:off x="3468077" y="10222718"/>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144780</xdr:rowOff>
    </xdr:from>
    <xdr:to>
      <xdr:col>24</xdr:col>
      <xdr:colOff>63500</xdr:colOff>
      <xdr:row>61</xdr:row>
      <xdr:rowOff>5715</xdr:rowOff>
    </xdr:to>
    <xdr:cxnSp macro="">
      <xdr:nvCxnSpPr>
        <xdr:cNvPr id="187" name="直線コネクタ 186">
          <a:extLst>
            <a:ext uri="{FF2B5EF4-FFF2-40B4-BE49-F238E27FC236}">
              <a16:creationId xmlns:a16="http://schemas.microsoft.com/office/drawing/2014/main" id="{CEEA2AAF-2161-482B-BCEF-1DDE3C6416E2}"/>
            </a:ext>
          </a:extLst>
        </xdr:cNvPr>
        <xdr:cNvCxnSpPr/>
      </xdr:nvCxnSpPr>
      <xdr:spPr>
        <a:xfrm>
          <a:off x="3518877" y="10273518"/>
          <a:ext cx="764931" cy="2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165100</xdr:rowOff>
    </xdr:to>
    <xdr:sp macro="" textlink="">
      <xdr:nvSpPr>
        <xdr:cNvPr id="188" name="楕円 187">
          <a:extLst>
            <a:ext uri="{FF2B5EF4-FFF2-40B4-BE49-F238E27FC236}">
              <a16:creationId xmlns:a16="http://schemas.microsoft.com/office/drawing/2014/main" id="{64A658EB-75C5-4373-895C-0CB4C0CA27AA}"/>
            </a:ext>
          </a:extLst>
        </xdr:cNvPr>
        <xdr:cNvSpPr/>
      </xdr:nvSpPr>
      <xdr:spPr>
        <a:xfrm>
          <a:off x="2637692" y="1019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60</xdr:row>
      <xdr:rowOff>144780</xdr:rowOff>
    </xdr:to>
    <xdr:cxnSp macro="">
      <xdr:nvCxnSpPr>
        <xdr:cNvPr id="189" name="直線コネクタ 188">
          <a:extLst>
            <a:ext uri="{FF2B5EF4-FFF2-40B4-BE49-F238E27FC236}">
              <a16:creationId xmlns:a16="http://schemas.microsoft.com/office/drawing/2014/main" id="{727E003E-6357-4A51-A3CD-6F996C88C23F}"/>
            </a:ext>
          </a:extLst>
        </xdr:cNvPr>
        <xdr:cNvCxnSpPr/>
      </xdr:nvCxnSpPr>
      <xdr:spPr>
        <a:xfrm>
          <a:off x="2688492" y="10243038"/>
          <a:ext cx="83038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90" name="楕円 189">
          <a:extLst>
            <a:ext uri="{FF2B5EF4-FFF2-40B4-BE49-F238E27FC236}">
              <a16:creationId xmlns:a16="http://schemas.microsoft.com/office/drawing/2014/main" id="{8AA71D9B-054B-4A77-A44D-6BFA895251A8}"/>
            </a:ext>
          </a:extLst>
        </xdr:cNvPr>
        <xdr:cNvSpPr/>
      </xdr:nvSpPr>
      <xdr:spPr>
        <a:xfrm>
          <a:off x="1821962" y="1015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81915</xdr:rowOff>
    </xdr:from>
    <xdr:to>
      <xdr:col>15</xdr:col>
      <xdr:colOff>50800</xdr:colOff>
      <xdr:row>60</xdr:row>
      <xdr:rowOff>114300</xdr:rowOff>
    </xdr:to>
    <xdr:cxnSp macro="">
      <xdr:nvCxnSpPr>
        <xdr:cNvPr id="191" name="直線コネクタ 190">
          <a:extLst>
            <a:ext uri="{FF2B5EF4-FFF2-40B4-BE49-F238E27FC236}">
              <a16:creationId xmlns:a16="http://schemas.microsoft.com/office/drawing/2014/main" id="{6CC61A47-8E35-4934-835F-EB7F935EE8E6}"/>
            </a:ext>
          </a:extLst>
        </xdr:cNvPr>
        <xdr:cNvCxnSpPr/>
      </xdr:nvCxnSpPr>
      <xdr:spPr>
        <a:xfrm>
          <a:off x="1872762" y="10210653"/>
          <a:ext cx="81573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xdr:rowOff>
    </xdr:from>
    <xdr:to>
      <xdr:col>6</xdr:col>
      <xdr:colOff>38100</xdr:colOff>
      <xdr:row>60</xdr:row>
      <xdr:rowOff>102235</xdr:rowOff>
    </xdr:to>
    <xdr:sp macro="" textlink="">
      <xdr:nvSpPr>
        <xdr:cNvPr id="192" name="楕円 191">
          <a:extLst>
            <a:ext uri="{FF2B5EF4-FFF2-40B4-BE49-F238E27FC236}">
              <a16:creationId xmlns:a16="http://schemas.microsoft.com/office/drawing/2014/main" id="{0B8CF02A-B2E5-40B8-8506-4CE2D001666D}"/>
            </a:ext>
          </a:extLst>
        </xdr:cNvPr>
        <xdr:cNvSpPr/>
      </xdr:nvSpPr>
      <xdr:spPr>
        <a:xfrm>
          <a:off x="1006231" y="10129373"/>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51435</xdr:rowOff>
    </xdr:from>
    <xdr:to>
      <xdr:col>10</xdr:col>
      <xdr:colOff>114300</xdr:colOff>
      <xdr:row>60</xdr:row>
      <xdr:rowOff>81915</xdr:rowOff>
    </xdr:to>
    <xdr:cxnSp macro="">
      <xdr:nvCxnSpPr>
        <xdr:cNvPr id="193" name="直線コネクタ 192">
          <a:extLst>
            <a:ext uri="{FF2B5EF4-FFF2-40B4-BE49-F238E27FC236}">
              <a16:creationId xmlns:a16="http://schemas.microsoft.com/office/drawing/2014/main" id="{3BCC7C96-0453-4032-A27E-AB51CEEB3C21}"/>
            </a:ext>
          </a:extLst>
        </xdr:cNvPr>
        <xdr:cNvCxnSpPr/>
      </xdr:nvCxnSpPr>
      <xdr:spPr>
        <a:xfrm>
          <a:off x="1057031" y="10180173"/>
          <a:ext cx="815731"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30B07198-C375-4F6B-8097-3A2E506D1801}"/>
            </a:ext>
          </a:extLst>
        </xdr:cNvPr>
        <xdr:cNvSpPr txBox="1"/>
      </xdr:nvSpPr>
      <xdr:spPr>
        <a:xfrm>
          <a:off x="3318275" y="9900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AED1188C-43C1-4BAC-92E9-7248DF437B1B}"/>
            </a:ext>
          </a:extLst>
        </xdr:cNvPr>
        <xdr:cNvSpPr txBox="1"/>
      </xdr:nvSpPr>
      <xdr:spPr>
        <a:xfrm>
          <a:off x="2500590" y="9875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3D30ED46-ADF5-4A41-8A69-E3806E2A903D}"/>
            </a:ext>
          </a:extLst>
        </xdr:cNvPr>
        <xdr:cNvSpPr txBox="1"/>
      </xdr:nvSpPr>
      <xdr:spPr>
        <a:xfrm>
          <a:off x="1684859" y="986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75C207BA-16EC-4659-ABCF-FAE06B0AB75E}"/>
            </a:ext>
          </a:extLst>
        </xdr:cNvPr>
        <xdr:cNvSpPr txBox="1"/>
      </xdr:nvSpPr>
      <xdr:spPr>
        <a:xfrm>
          <a:off x="869129" y="9837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15257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36B749D0-B1E4-4843-BB2F-0CCA9C2CD94C}"/>
            </a:ext>
          </a:extLst>
        </xdr:cNvPr>
        <xdr:cNvSpPr txBox="1"/>
      </xdr:nvSpPr>
      <xdr:spPr>
        <a:xfrm>
          <a:off x="3318275" y="1031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FEDE490A-B1BB-4579-A52D-957E0B02ACB8}"/>
            </a:ext>
          </a:extLst>
        </xdr:cNvPr>
        <xdr:cNvSpPr txBox="1"/>
      </xdr:nvSpPr>
      <xdr:spPr>
        <a:xfrm>
          <a:off x="2500590" y="10284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123842</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6A4050D7-A768-44F7-B260-89F2B5F60411}"/>
            </a:ext>
          </a:extLst>
        </xdr:cNvPr>
        <xdr:cNvSpPr txBox="1"/>
      </xdr:nvSpPr>
      <xdr:spPr>
        <a:xfrm>
          <a:off x="1684859" y="1025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93362</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435E13D7-3BD1-4C86-8D37-F7879A4D8751}"/>
            </a:ext>
          </a:extLst>
        </xdr:cNvPr>
        <xdr:cNvSpPr txBox="1"/>
      </xdr:nvSpPr>
      <xdr:spPr>
        <a:xfrm>
          <a:off x="869129" y="1022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FBA8A2CD-1266-47B0-B2BB-C7DCD608E9F4}"/>
            </a:ext>
          </a:extLst>
        </xdr:cNvPr>
        <xdr:cNvSpPr/>
      </xdr:nvSpPr>
      <xdr:spPr>
        <a:xfrm>
          <a:off x="6105769" y="7879666"/>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0937FD6-2238-4E7D-9B21-CB93A00ACCC8}"/>
            </a:ext>
          </a:extLst>
        </xdr:cNvPr>
        <xdr:cNvSpPr/>
      </xdr:nvSpPr>
      <xdr:spPr>
        <a:xfrm>
          <a:off x="6218115" y="8529515"/>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8882B96B-DD11-42B0-BF3F-5910FD49B3AA}"/>
            </a:ext>
          </a:extLst>
        </xdr:cNvPr>
        <xdr:cNvSpPr/>
      </xdr:nvSpPr>
      <xdr:spPr>
        <a:xfrm>
          <a:off x="6218115" y="8730078"/>
          <a:ext cx="1406770"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CA21C888-E15D-4462-96BD-6A6FC84135AC}"/>
            </a:ext>
          </a:extLst>
        </xdr:cNvPr>
        <xdr:cNvSpPr/>
      </xdr:nvSpPr>
      <xdr:spPr>
        <a:xfrm>
          <a:off x="7160846"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22227096-12BF-4606-94A1-5A06433E17C9}"/>
            </a:ext>
          </a:extLst>
        </xdr:cNvPr>
        <xdr:cNvSpPr/>
      </xdr:nvSpPr>
      <xdr:spPr>
        <a:xfrm>
          <a:off x="7160846"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2ED3D1D9-E15F-4B87-BC65-0B563C784A09}"/>
            </a:ext>
          </a:extLst>
        </xdr:cNvPr>
        <xdr:cNvSpPr/>
      </xdr:nvSpPr>
      <xdr:spPr>
        <a:xfrm>
          <a:off x="8215923"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F7DDBF26-F38E-4387-910D-528D6DD6CD6F}"/>
            </a:ext>
          </a:extLst>
        </xdr:cNvPr>
        <xdr:cNvSpPr/>
      </xdr:nvSpPr>
      <xdr:spPr>
        <a:xfrm>
          <a:off x="8215923"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131CB407-E440-4B93-A609-5247F6BA868E}"/>
            </a:ext>
          </a:extLst>
        </xdr:cNvPr>
        <xdr:cNvSpPr/>
      </xdr:nvSpPr>
      <xdr:spPr>
        <a:xfrm>
          <a:off x="6105769" y="900420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D54908FE-1D46-4A72-818D-41D4E58C3131}"/>
            </a:ext>
          </a:extLst>
        </xdr:cNvPr>
        <xdr:cNvSpPr txBox="1"/>
      </xdr:nvSpPr>
      <xdr:spPr>
        <a:xfrm>
          <a:off x="6067669" y="88163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3F2B0563-C9FC-4677-B036-7DD483B77B5B}"/>
            </a:ext>
          </a:extLst>
        </xdr:cNvPr>
        <xdr:cNvCxnSpPr/>
      </xdr:nvCxnSpPr>
      <xdr:spPr>
        <a:xfrm>
          <a:off x="6105769" y="1125591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EF458B4D-82F4-4691-A0D7-455D0303F243}"/>
            </a:ext>
          </a:extLst>
        </xdr:cNvPr>
        <xdr:cNvCxnSpPr/>
      </xdr:nvCxnSpPr>
      <xdr:spPr>
        <a:xfrm>
          <a:off x="6105769" y="1088018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721E57A6-5935-4076-89A2-9AF5105175D9}"/>
            </a:ext>
          </a:extLst>
        </xdr:cNvPr>
        <xdr:cNvSpPr txBox="1"/>
      </xdr:nvSpPr>
      <xdr:spPr>
        <a:xfrm>
          <a:off x="5871637" y="10740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0D9B54C5-62C1-410D-B3BE-878D2E47B436}"/>
            </a:ext>
          </a:extLst>
        </xdr:cNvPr>
        <xdr:cNvCxnSpPr/>
      </xdr:nvCxnSpPr>
      <xdr:spPr>
        <a:xfrm>
          <a:off x="6105769" y="1050446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B6C03BC4-C684-4FB4-A187-B4AC2214FB29}"/>
            </a:ext>
          </a:extLst>
        </xdr:cNvPr>
        <xdr:cNvSpPr txBox="1"/>
      </xdr:nvSpPr>
      <xdr:spPr>
        <a:xfrm>
          <a:off x="5554312" y="1036487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FF1A52A0-9514-43E7-B879-C77CF4A41C30}"/>
            </a:ext>
          </a:extLst>
        </xdr:cNvPr>
        <xdr:cNvCxnSpPr/>
      </xdr:nvCxnSpPr>
      <xdr:spPr>
        <a:xfrm>
          <a:off x="6105769" y="1012873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60724F10-C34E-4776-AB3F-B8277A1AA9BB}"/>
            </a:ext>
          </a:extLst>
        </xdr:cNvPr>
        <xdr:cNvSpPr txBox="1"/>
      </xdr:nvSpPr>
      <xdr:spPr>
        <a:xfrm>
          <a:off x="5554312" y="998915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997FDC44-BC34-4FAB-A8F3-6F7CEE802461}"/>
            </a:ext>
          </a:extLst>
        </xdr:cNvPr>
        <xdr:cNvCxnSpPr/>
      </xdr:nvCxnSpPr>
      <xdr:spPr>
        <a:xfrm>
          <a:off x="6105769" y="975565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FB8267A0-A013-4B06-AEB4-2C17B8800A4A}"/>
            </a:ext>
          </a:extLst>
        </xdr:cNvPr>
        <xdr:cNvSpPr txBox="1"/>
      </xdr:nvSpPr>
      <xdr:spPr>
        <a:xfrm>
          <a:off x="5554312" y="961606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B82C0D1C-8E4D-4EB8-8F0A-5DD5C141F246}"/>
            </a:ext>
          </a:extLst>
        </xdr:cNvPr>
        <xdr:cNvCxnSpPr/>
      </xdr:nvCxnSpPr>
      <xdr:spPr>
        <a:xfrm>
          <a:off x="6105769" y="9379927"/>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CD67802F-6DAE-4B0C-B4FB-248808784CDE}"/>
            </a:ext>
          </a:extLst>
        </xdr:cNvPr>
        <xdr:cNvSpPr txBox="1"/>
      </xdr:nvSpPr>
      <xdr:spPr>
        <a:xfrm>
          <a:off x="5554312" y="92403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799CD64F-7A76-4486-89DF-C7DDBE8BF9B1}"/>
            </a:ext>
          </a:extLst>
        </xdr:cNvPr>
        <xdr:cNvCxnSpPr/>
      </xdr:nvCxnSpPr>
      <xdr:spPr>
        <a:xfrm>
          <a:off x="6105769" y="900420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5642C990-ECBC-4A65-BC2E-BDF5174AB758}"/>
            </a:ext>
          </a:extLst>
        </xdr:cNvPr>
        <xdr:cNvSpPr txBox="1"/>
      </xdr:nvSpPr>
      <xdr:spPr>
        <a:xfrm>
          <a:off x="5554312" y="8864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8BC8E78A-CF8E-4B3B-AB73-5C3CA0BED8E5}"/>
            </a:ext>
          </a:extLst>
        </xdr:cNvPr>
        <xdr:cNvSpPr/>
      </xdr:nvSpPr>
      <xdr:spPr>
        <a:xfrm>
          <a:off x="6105769" y="900420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0D8C13F2-3E8E-458B-B0F7-44362552F9BB}"/>
            </a:ext>
          </a:extLst>
        </xdr:cNvPr>
        <xdr:cNvCxnSpPr/>
      </xdr:nvCxnSpPr>
      <xdr:spPr>
        <a:xfrm flipV="1">
          <a:off x="9671489" y="9474509"/>
          <a:ext cx="0" cy="140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117DBD43-9006-4856-B0C8-30B9A119938F}"/>
            </a:ext>
          </a:extLst>
        </xdr:cNvPr>
        <xdr:cNvSpPr txBox="1"/>
      </xdr:nvSpPr>
      <xdr:spPr>
        <a:xfrm>
          <a:off x="9709638" y="1087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9753BB3C-C391-4742-9C3E-8FA4F5C170AE}"/>
            </a:ext>
          </a:extLst>
        </xdr:cNvPr>
        <xdr:cNvCxnSpPr/>
      </xdr:nvCxnSpPr>
      <xdr:spPr>
        <a:xfrm>
          <a:off x="9597292" y="1087531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5FC8461B-70F7-44F5-B828-DEED0193C1A9}"/>
            </a:ext>
          </a:extLst>
        </xdr:cNvPr>
        <xdr:cNvSpPr txBox="1"/>
      </xdr:nvSpPr>
      <xdr:spPr>
        <a:xfrm>
          <a:off x="9709638" y="925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BDE64DFB-1014-49A8-86D4-8A221D817ACE}"/>
            </a:ext>
          </a:extLst>
        </xdr:cNvPr>
        <xdr:cNvCxnSpPr/>
      </xdr:nvCxnSpPr>
      <xdr:spPr>
        <a:xfrm>
          <a:off x="9597292" y="947450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867EFED1-6FF7-4588-A7AA-0DCABE0B2A68}"/>
            </a:ext>
          </a:extLst>
        </xdr:cNvPr>
        <xdr:cNvSpPr txBox="1"/>
      </xdr:nvSpPr>
      <xdr:spPr>
        <a:xfrm>
          <a:off x="9709638" y="104372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D2DDCA96-EA58-4257-B52D-A5CBBE708F8A}"/>
            </a:ext>
          </a:extLst>
        </xdr:cNvPr>
        <xdr:cNvSpPr/>
      </xdr:nvSpPr>
      <xdr:spPr>
        <a:xfrm>
          <a:off x="9635392" y="10458827"/>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1C4510EF-E852-4B69-8107-FEDF1AC37577}"/>
            </a:ext>
          </a:extLst>
        </xdr:cNvPr>
        <xdr:cNvSpPr/>
      </xdr:nvSpPr>
      <xdr:spPr>
        <a:xfrm>
          <a:off x="8855808" y="10463204"/>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83ADD981-98DE-4752-A579-0D481EB5DD93}"/>
            </a:ext>
          </a:extLst>
        </xdr:cNvPr>
        <xdr:cNvSpPr/>
      </xdr:nvSpPr>
      <xdr:spPr>
        <a:xfrm>
          <a:off x="8040077" y="10466980"/>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3CCEBE5E-E1CE-4052-BF3B-682C8EEBCE21}"/>
            </a:ext>
          </a:extLst>
        </xdr:cNvPr>
        <xdr:cNvSpPr/>
      </xdr:nvSpPr>
      <xdr:spPr>
        <a:xfrm>
          <a:off x="7209692" y="104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8B9D5B5E-ECBA-4096-8803-4B333F4E8FE6}"/>
            </a:ext>
          </a:extLst>
        </xdr:cNvPr>
        <xdr:cNvSpPr/>
      </xdr:nvSpPr>
      <xdr:spPr>
        <a:xfrm>
          <a:off x="6393962" y="10466154"/>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904A376-931B-4B6D-9979-6C483F880AF9}"/>
            </a:ext>
          </a:extLst>
        </xdr:cNvPr>
        <xdr:cNvSpPr txBox="1"/>
      </xdr:nvSpPr>
      <xdr:spPr>
        <a:xfrm>
          <a:off x="94956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2AAD296-F6F7-4ECE-8BE5-F29692BEFBF9}"/>
            </a:ext>
          </a:extLst>
        </xdr:cNvPr>
        <xdr:cNvSpPr txBox="1"/>
      </xdr:nvSpPr>
      <xdr:spPr>
        <a:xfrm>
          <a:off x="8730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1FE60E-9271-4342-83D5-499F52108872}"/>
            </a:ext>
          </a:extLst>
        </xdr:cNvPr>
        <xdr:cNvSpPr txBox="1"/>
      </xdr:nvSpPr>
      <xdr:spPr>
        <a:xfrm>
          <a:off x="7915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1DA42C5-2650-432B-80E8-261E4A9DE3A6}"/>
            </a:ext>
          </a:extLst>
        </xdr:cNvPr>
        <xdr:cNvSpPr txBox="1"/>
      </xdr:nvSpPr>
      <xdr:spPr>
        <a:xfrm>
          <a:off x="7084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526D1F0-3E00-4949-B3D9-CDD6E38D2868}"/>
            </a:ext>
          </a:extLst>
        </xdr:cNvPr>
        <xdr:cNvSpPr txBox="1"/>
      </xdr:nvSpPr>
      <xdr:spPr>
        <a:xfrm>
          <a:off x="626891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96327</xdr:rowOff>
    </xdr:from>
    <xdr:to>
      <xdr:col>55</xdr:col>
      <xdr:colOff>50800</xdr:colOff>
      <xdr:row>61</xdr:row>
      <xdr:rowOff>26477</xdr:rowOff>
    </xdr:to>
    <xdr:sp macro="" textlink="">
      <xdr:nvSpPr>
        <xdr:cNvPr id="241" name="楕円 240">
          <a:extLst>
            <a:ext uri="{FF2B5EF4-FFF2-40B4-BE49-F238E27FC236}">
              <a16:creationId xmlns:a16="http://schemas.microsoft.com/office/drawing/2014/main" id="{91655653-B921-4607-8B1B-D148139708BD}"/>
            </a:ext>
          </a:extLst>
        </xdr:cNvPr>
        <xdr:cNvSpPr/>
      </xdr:nvSpPr>
      <xdr:spPr>
        <a:xfrm>
          <a:off x="9635392" y="10225065"/>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119204</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F8E04EEF-DF40-429F-889A-469F368BF4FE}"/>
            </a:ext>
          </a:extLst>
        </xdr:cNvPr>
        <xdr:cNvSpPr txBox="1"/>
      </xdr:nvSpPr>
      <xdr:spPr>
        <a:xfrm>
          <a:off x="9709638" y="1007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99768</xdr:rowOff>
    </xdr:from>
    <xdr:to>
      <xdr:col>50</xdr:col>
      <xdr:colOff>165100</xdr:colOff>
      <xdr:row>61</xdr:row>
      <xdr:rowOff>29918</xdr:rowOff>
    </xdr:to>
    <xdr:sp macro="" textlink="">
      <xdr:nvSpPr>
        <xdr:cNvPr id="243" name="楕円 242">
          <a:extLst>
            <a:ext uri="{FF2B5EF4-FFF2-40B4-BE49-F238E27FC236}">
              <a16:creationId xmlns:a16="http://schemas.microsoft.com/office/drawing/2014/main" id="{55B1B36D-96FD-4A42-9F06-C3495DD8AD12}"/>
            </a:ext>
          </a:extLst>
        </xdr:cNvPr>
        <xdr:cNvSpPr/>
      </xdr:nvSpPr>
      <xdr:spPr>
        <a:xfrm>
          <a:off x="8855808" y="10228506"/>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147127</xdr:rowOff>
    </xdr:from>
    <xdr:to>
      <xdr:col>55</xdr:col>
      <xdr:colOff>0</xdr:colOff>
      <xdr:row>60</xdr:row>
      <xdr:rowOff>150568</xdr:rowOff>
    </xdr:to>
    <xdr:cxnSp macro="">
      <xdr:nvCxnSpPr>
        <xdr:cNvPr id="244" name="直線コネクタ 243">
          <a:extLst>
            <a:ext uri="{FF2B5EF4-FFF2-40B4-BE49-F238E27FC236}">
              <a16:creationId xmlns:a16="http://schemas.microsoft.com/office/drawing/2014/main" id="{62168345-27AB-4116-A4EC-41A773A88AE1}"/>
            </a:ext>
          </a:extLst>
        </xdr:cNvPr>
        <xdr:cNvCxnSpPr/>
      </xdr:nvCxnSpPr>
      <xdr:spPr>
        <a:xfrm flipV="1">
          <a:off x="8906608" y="10275865"/>
          <a:ext cx="764930" cy="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102792</xdr:rowOff>
    </xdr:from>
    <xdr:to>
      <xdr:col>46</xdr:col>
      <xdr:colOff>38100</xdr:colOff>
      <xdr:row>61</xdr:row>
      <xdr:rowOff>32942</xdr:rowOff>
    </xdr:to>
    <xdr:sp macro="" textlink="">
      <xdr:nvSpPr>
        <xdr:cNvPr id="245" name="楕円 244">
          <a:extLst>
            <a:ext uri="{FF2B5EF4-FFF2-40B4-BE49-F238E27FC236}">
              <a16:creationId xmlns:a16="http://schemas.microsoft.com/office/drawing/2014/main" id="{C8415C69-3850-4DBC-AFA3-62D00914C80D}"/>
            </a:ext>
          </a:extLst>
        </xdr:cNvPr>
        <xdr:cNvSpPr/>
      </xdr:nvSpPr>
      <xdr:spPr>
        <a:xfrm>
          <a:off x="8040077" y="10231530"/>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150568</xdr:rowOff>
    </xdr:from>
    <xdr:to>
      <xdr:col>50</xdr:col>
      <xdr:colOff>114300</xdr:colOff>
      <xdr:row>60</xdr:row>
      <xdr:rowOff>153592</xdr:rowOff>
    </xdr:to>
    <xdr:cxnSp macro="">
      <xdr:nvCxnSpPr>
        <xdr:cNvPr id="246" name="直線コネクタ 245">
          <a:extLst>
            <a:ext uri="{FF2B5EF4-FFF2-40B4-BE49-F238E27FC236}">
              <a16:creationId xmlns:a16="http://schemas.microsoft.com/office/drawing/2014/main" id="{D95135A4-2587-483E-9800-0BE0C38EC149}"/>
            </a:ext>
          </a:extLst>
        </xdr:cNvPr>
        <xdr:cNvCxnSpPr/>
      </xdr:nvCxnSpPr>
      <xdr:spPr>
        <a:xfrm flipV="1">
          <a:off x="8090877" y="10279306"/>
          <a:ext cx="815731" cy="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107212</xdr:rowOff>
    </xdr:from>
    <xdr:to>
      <xdr:col>41</xdr:col>
      <xdr:colOff>101600</xdr:colOff>
      <xdr:row>61</xdr:row>
      <xdr:rowOff>37362</xdr:rowOff>
    </xdr:to>
    <xdr:sp macro="" textlink="">
      <xdr:nvSpPr>
        <xdr:cNvPr id="247" name="楕円 246">
          <a:extLst>
            <a:ext uri="{FF2B5EF4-FFF2-40B4-BE49-F238E27FC236}">
              <a16:creationId xmlns:a16="http://schemas.microsoft.com/office/drawing/2014/main" id="{38FEA499-3828-4C3A-AE19-FB1DA502EC60}"/>
            </a:ext>
          </a:extLst>
        </xdr:cNvPr>
        <xdr:cNvSpPr/>
      </xdr:nvSpPr>
      <xdr:spPr>
        <a:xfrm>
          <a:off x="7209692" y="1023595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153592</xdr:rowOff>
    </xdr:from>
    <xdr:to>
      <xdr:col>45</xdr:col>
      <xdr:colOff>177800</xdr:colOff>
      <xdr:row>60</xdr:row>
      <xdr:rowOff>158012</xdr:rowOff>
    </xdr:to>
    <xdr:cxnSp macro="">
      <xdr:nvCxnSpPr>
        <xdr:cNvPr id="248" name="直線コネクタ 247">
          <a:extLst>
            <a:ext uri="{FF2B5EF4-FFF2-40B4-BE49-F238E27FC236}">
              <a16:creationId xmlns:a16="http://schemas.microsoft.com/office/drawing/2014/main" id="{DA5486FE-0FC4-4F5B-8930-E19E47F0C274}"/>
            </a:ext>
          </a:extLst>
        </xdr:cNvPr>
        <xdr:cNvCxnSpPr/>
      </xdr:nvCxnSpPr>
      <xdr:spPr>
        <a:xfrm flipV="1">
          <a:off x="7260492" y="10282330"/>
          <a:ext cx="830385"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110572</xdr:rowOff>
    </xdr:from>
    <xdr:to>
      <xdr:col>36</xdr:col>
      <xdr:colOff>165100</xdr:colOff>
      <xdr:row>61</xdr:row>
      <xdr:rowOff>40722</xdr:rowOff>
    </xdr:to>
    <xdr:sp macro="" textlink="">
      <xdr:nvSpPr>
        <xdr:cNvPr id="249" name="楕円 248">
          <a:extLst>
            <a:ext uri="{FF2B5EF4-FFF2-40B4-BE49-F238E27FC236}">
              <a16:creationId xmlns:a16="http://schemas.microsoft.com/office/drawing/2014/main" id="{C4AE2677-4FA6-4C59-945B-AF32731ECD12}"/>
            </a:ext>
          </a:extLst>
        </xdr:cNvPr>
        <xdr:cNvSpPr/>
      </xdr:nvSpPr>
      <xdr:spPr>
        <a:xfrm>
          <a:off x="6393962" y="1023931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158012</xdr:rowOff>
    </xdr:from>
    <xdr:to>
      <xdr:col>41</xdr:col>
      <xdr:colOff>50800</xdr:colOff>
      <xdr:row>60</xdr:row>
      <xdr:rowOff>161372</xdr:rowOff>
    </xdr:to>
    <xdr:cxnSp macro="">
      <xdr:nvCxnSpPr>
        <xdr:cNvPr id="250" name="直線コネクタ 249">
          <a:extLst>
            <a:ext uri="{FF2B5EF4-FFF2-40B4-BE49-F238E27FC236}">
              <a16:creationId xmlns:a16="http://schemas.microsoft.com/office/drawing/2014/main" id="{1E032313-0F77-4D56-AC2C-2D0E1698D10E}"/>
            </a:ext>
          </a:extLst>
        </xdr:cNvPr>
        <xdr:cNvCxnSpPr/>
      </xdr:nvCxnSpPr>
      <xdr:spPr>
        <a:xfrm flipV="1">
          <a:off x="6444762" y="10286750"/>
          <a:ext cx="81573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3CADD43A-1DA9-4563-83FF-CDF484D3C7F2}"/>
            </a:ext>
          </a:extLst>
        </xdr:cNvPr>
        <xdr:cNvSpPr txBox="1"/>
      </xdr:nvSpPr>
      <xdr:spPr>
        <a:xfrm>
          <a:off x="8641373" y="105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B035C4FE-996C-4E15-BC22-65EC5E03AAB4}"/>
            </a:ext>
          </a:extLst>
        </xdr:cNvPr>
        <xdr:cNvSpPr txBox="1"/>
      </xdr:nvSpPr>
      <xdr:spPr>
        <a:xfrm>
          <a:off x="7838342" y="1055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B9CD6174-4C79-4505-9311-C6DCED7E9950}"/>
            </a:ext>
          </a:extLst>
        </xdr:cNvPr>
        <xdr:cNvSpPr txBox="1"/>
      </xdr:nvSpPr>
      <xdr:spPr>
        <a:xfrm>
          <a:off x="7022611" y="1056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B6345B8F-19F9-42B0-B1EF-20F287CD825F}"/>
            </a:ext>
          </a:extLst>
        </xdr:cNvPr>
        <xdr:cNvSpPr txBox="1"/>
      </xdr:nvSpPr>
      <xdr:spPr>
        <a:xfrm>
          <a:off x="6192226" y="1055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46445</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BEC4EF3C-98FF-44CA-9E9C-839DEEF01B3B}"/>
            </a:ext>
          </a:extLst>
        </xdr:cNvPr>
        <xdr:cNvSpPr txBox="1"/>
      </xdr:nvSpPr>
      <xdr:spPr>
        <a:xfrm>
          <a:off x="8616676" y="1000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49469</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588E2874-E371-4414-A6FD-EFD18B600E10}"/>
            </a:ext>
          </a:extLst>
        </xdr:cNvPr>
        <xdr:cNvSpPr txBox="1"/>
      </xdr:nvSpPr>
      <xdr:spPr>
        <a:xfrm>
          <a:off x="7806026" y="100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53889</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EE508418-3818-4AF7-A731-BB396E4DEDC7}"/>
            </a:ext>
          </a:extLst>
        </xdr:cNvPr>
        <xdr:cNvSpPr txBox="1"/>
      </xdr:nvSpPr>
      <xdr:spPr>
        <a:xfrm>
          <a:off x="6990295" y="1001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57249</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ECDB7B57-D850-40E2-A23F-7F38ED258937}"/>
            </a:ext>
          </a:extLst>
        </xdr:cNvPr>
        <xdr:cNvSpPr txBox="1"/>
      </xdr:nvSpPr>
      <xdr:spPr>
        <a:xfrm>
          <a:off x="6159910" y="1001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746960EF-F6FD-4032-8BF8-94871BECBEE4}"/>
            </a:ext>
          </a:extLst>
        </xdr:cNvPr>
        <xdr:cNvSpPr/>
      </xdr:nvSpPr>
      <xdr:spPr>
        <a:xfrm>
          <a:off x="703385" y="11631637"/>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804400C6-68A2-4A26-A073-205AAA3A2127}"/>
            </a:ext>
          </a:extLst>
        </xdr:cNvPr>
        <xdr:cNvSpPr/>
      </xdr:nvSpPr>
      <xdr:spPr>
        <a:xfrm>
          <a:off x="830385"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C2FB96AD-6039-4DB7-9995-D18255B160EC}"/>
            </a:ext>
          </a:extLst>
        </xdr:cNvPr>
        <xdr:cNvSpPr/>
      </xdr:nvSpPr>
      <xdr:spPr>
        <a:xfrm>
          <a:off x="830385"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B9D64920-A8BA-46AB-9743-0C93D15EFC9C}"/>
            </a:ext>
          </a:extLst>
        </xdr:cNvPr>
        <xdr:cNvSpPr/>
      </xdr:nvSpPr>
      <xdr:spPr>
        <a:xfrm>
          <a:off x="1758462"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1575781E-1AD7-4412-8425-9408AF7E02E4}"/>
            </a:ext>
          </a:extLst>
        </xdr:cNvPr>
        <xdr:cNvSpPr/>
      </xdr:nvSpPr>
      <xdr:spPr>
        <a:xfrm>
          <a:off x="1758462"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7B53FF9E-4DDE-4DE8-A8EC-B5B9FC10FF29}"/>
            </a:ext>
          </a:extLst>
        </xdr:cNvPr>
        <xdr:cNvSpPr/>
      </xdr:nvSpPr>
      <xdr:spPr>
        <a:xfrm>
          <a:off x="2813538" y="12281486"/>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9905ABF0-1125-42BE-BC10-A3AC209A653E}"/>
            </a:ext>
          </a:extLst>
        </xdr:cNvPr>
        <xdr:cNvSpPr/>
      </xdr:nvSpPr>
      <xdr:spPr>
        <a:xfrm>
          <a:off x="2813538" y="12482048"/>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F4217C88-0B04-48D9-8CD8-9A32E2C490A0}"/>
            </a:ext>
          </a:extLst>
        </xdr:cNvPr>
        <xdr:cNvSpPr/>
      </xdr:nvSpPr>
      <xdr:spPr>
        <a:xfrm>
          <a:off x="703385" y="12756173"/>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C736B351-B6B0-4C71-B26B-9202D543D871}"/>
            </a:ext>
          </a:extLst>
        </xdr:cNvPr>
        <xdr:cNvSpPr txBox="1"/>
      </xdr:nvSpPr>
      <xdr:spPr>
        <a:xfrm>
          <a:off x="679938" y="1256831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6D0B7EC8-7507-44B5-BAC1-0C7F341C57B8}"/>
            </a:ext>
          </a:extLst>
        </xdr:cNvPr>
        <xdr:cNvCxnSpPr/>
      </xdr:nvCxnSpPr>
      <xdr:spPr>
        <a:xfrm>
          <a:off x="703385" y="1500788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5CBCAD76-6018-4719-A63D-275F4ACF4B8E}"/>
            </a:ext>
          </a:extLst>
        </xdr:cNvPr>
        <xdr:cNvSpPr txBox="1"/>
      </xdr:nvSpPr>
      <xdr:spPr>
        <a:xfrm>
          <a:off x="280167" y="148656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38EC45CA-B33D-4FC8-8A93-934236E99744}"/>
            </a:ext>
          </a:extLst>
        </xdr:cNvPr>
        <xdr:cNvCxnSpPr/>
      </xdr:nvCxnSpPr>
      <xdr:spPr>
        <a:xfrm>
          <a:off x="703385" y="1468658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CB37517B-9C00-43E8-AACE-01F53CC513DE}"/>
            </a:ext>
          </a:extLst>
        </xdr:cNvPr>
        <xdr:cNvSpPr txBox="1"/>
      </xdr:nvSpPr>
      <xdr:spPr>
        <a:xfrm>
          <a:off x="344287" y="1454436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B25F558D-98F5-44E3-92CC-59821F6DF394}"/>
            </a:ext>
          </a:extLst>
        </xdr:cNvPr>
        <xdr:cNvCxnSpPr/>
      </xdr:nvCxnSpPr>
      <xdr:spPr>
        <a:xfrm>
          <a:off x="703385" y="1436265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A1DF6EAD-4CC1-4CEF-99B5-E66A66C5AE2C}"/>
            </a:ext>
          </a:extLst>
        </xdr:cNvPr>
        <xdr:cNvSpPr txBox="1"/>
      </xdr:nvSpPr>
      <xdr:spPr>
        <a:xfrm>
          <a:off x="344287" y="142230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4EFB5A62-7F69-4728-9DB7-BC0AE20FC723}"/>
            </a:ext>
          </a:extLst>
        </xdr:cNvPr>
        <xdr:cNvCxnSpPr/>
      </xdr:nvCxnSpPr>
      <xdr:spPr>
        <a:xfrm>
          <a:off x="703385" y="1404135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F47B72F4-D05C-458A-9BB6-EC67AFED9392}"/>
            </a:ext>
          </a:extLst>
        </xdr:cNvPr>
        <xdr:cNvSpPr txBox="1"/>
      </xdr:nvSpPr>
      <xdr:spPr>
        <a:xfrm>
          <a:off x="344287" y="139017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44D9FC6D-7088-4980-8C2E-56229D7242E3}"/>
            </a:ext>
          </a:extLst>
        </xdr:cNvPr>
        <xdr:cNvCxnSpPr/>
      </xdr:nvCxnSpPr>
      <xdr:spPr>
        <a:xfrm>
          <a:off x="703385" y="1372006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5F162CDE-CB8D-457C-B814-F7FA726249B0}"/>
            </a:ext>
          </a:extLst>
        </xdr:cNvPr>
        <xdr:cNvSpPr txBox="1"/>
      </xdr:nvSpPr>
      <xdr:spPr>
        <a:xfrm>
          <a:off x="344287" y="1358047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CA58DB2F-6F1A-49C6-947B-794F0347D8B8}"/>
            </a:ext>
          </a:extLst>
        </xdr:cNvPr>
        <xdr:cNvCxnSpPr/>
      </xdr:nvCxnSpPr>
      <xdr:spPr>
        <a:xfrm>
          <a:off x="703385" y="1339876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95DF792D-5175-4011-AB7A-5DC8D2A18588}"/>
            </a:ext>
          </a:extLst>
        </xdr:cNvPr>
        <xdr:cNvSpPr txBox="1"/>
      </xdr:nvSpPr>
      <xdr:spPr>
        <a:xfrm>
          <a:off x="344287" y="132591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8DE5E71C-0D09-41F9-A2D9-91D42C43AA7C}"/>
            </a:ext>
          </a:extLst>
        </xdr:cNvPr>
        <xdr:cNvCxnSpPr/>
      </xdr:nvCxnSpPr>
      <xdr:spPr>
        <a:xfrm>
          <a:off x="703385" y="1307746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09022E17-F801-42F1-B2DB-B027D44CB1D6}"/>
            </a:ext>
          </a:extLst>
        </xdr:cNvPr>
        <xdr:cNvSpPr txBox="1"/>
      </xdr:nvSpPr>
      <xdr:spPr>
        <a:xfrm>
          <a:off x="344287" y="1293788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8E062FF3-79C1-49E7-A77F-55C11CBC9CC3}"/>
            </a:ext>
          </a:extLst>
        </xdr:cNvPr>
        <xdr:cNvCxnSpPr/>
      </xdr:nvCxnSpPr>
      <xdr:spPr>
        <a:xfrm>
          <a:off x="703385" y="1275617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79D504C7-5AD8-496D-9F36-11D85A31131E}"/>
            </a:ext>
          </a:extLst>
        </xdr:cNvPr>
        <xdr:cNvSpPr txBox="1"/>
      </xdr:nvSpPr>
      <xdr:spPr>
        <a:xfrm>
          <a:off x="344287" y="126165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EAEDE9C6-20D4-4721-8C17-A1C9E7766F5E}"/>
            </a:ext>
          </a:extLst>
        </xdr:cNvPr>
        <xdr:cNvSpPr/>
      </xdr:nvSpPr>
      <xdr:spPr>
        <a:xfrm>
          <a:off x="703385" y="12756173"/>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1E626C8A-C0B8-4ACB-BEA1-D94042A4A340}"/>
            </a:ext>
          </a:extLst>
        </xdr:cNvPr>
        <xdr:cNvCxnSpPr/>
      </xdr:nvCxnSpPr>
      <xdr:spPr>
        <a:xfrm flipV="1">
          <a:off x="4283173" y="13126455"/>
          <a:ext cx="0" cy="1360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C256013E-4B27-4F0C-A526-A2C475FF0565}"/>
            </a:ext>
          </a:extLst>
        </xdr:cNvPr>
        <xdr:cNvSpPr txBox="1"/>
      </xdr:nvSpPr>
      <xdr:spPr>
        <a:xfrm>
          <a:off x="4321908" y="14490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0FB08614-3AE9-4A29-A9A7-04051D040925}"/>
            </a:ext>
          </a:extLst>
        </xdr:cNvPr>
        <xdr:cNvCxnSpPr/>
      </xdr:nvCxnSpPr>
      <xdr:spPr>
        <a:xfrm>
          <a:off x="4209562" y="1448675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24E47299-6A4F-483F-85A2-CBD9B388CBF0}"/>
            </a:ext>
          </a:extLst>
        </xdr:cNvPr>
        <xdr:cNvSpPr txBox="1"/>
      </xdr:nvSpPr>
      <xdr:spPr>
        <a:xfrm>
          <a:off x="4321908" y="1290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23CF493B-165B-4AB9-8465-E67CA0F73DC9}"/>
            </a:ext>
          </a:extLst>
        </xdr:cNvPr>
        <xdr:cNvCxnSpPr/>
      </xdr:nvCxnSpPr>
      <xdr:spPr>
        <a:xfrm>
          <a:off x="4209562" y="1312645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8A6286F0-4511-4941-8905-CD64513F38AE}"/>
            </a:ext>
          </a:extLst>
        </xdr:cNvPr>
        <xdr:cNvSpPr txBox="1"/>
      </xdr:nvSpPr>
      <xdr:spPr>
        <a:xfrm>
          <a:off x="4321908" y="13808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4AFF8262-D145-48E5-A93F-C8C95F6BAC33}"/>
            </a:ext>
          </a:extLst>
        </xdr:cNvPr>
        <xdr:cNvSpPr/>
      </xdr:nvSpPr>
      <xdr:spPr>
        <a:xfrm>
          <a:off x="4233008" y="13954007"/>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E5D6255E-598B-4E2D-9B91-DE5CA53C9783}"/>
            </a:ext>
          </a:extLst>
        </xdr:cNvPr>
        <xdr:cNvSpPr/>
      </xdr:nvSpPr>
      <xdr:spPr>
        <a:xfrm>
          <a:off x="3468077" y="13918083"/>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53AF25DC-8EEE-4404-8EC9-76852327DD0B}"/>
            </a:ext>
          </a:extLst>
        </xdr:cNvPr>
        <xdr:cNvSpPr/>
      </xdr:nvSpPr>
      <xdr:spPr>
        <a:xfrm>
          <a:off x="2637692" y="1388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AE241F2A-E061-497B-9009-388153EE569E}"/>
            </a:ext>
          </a:extLst>
        </xdr:cNvPr>
        <xdr:cNvSpPr/>
      </xdr:nvSpPr>
      <xdr:spPr>
        <a:xfrm>
          <a:off x="1821962" y="13849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F3D01151-7BC1-4AC2-874F-068E927078F2}"/>
            </a:ext>
          </a:extLst>
        </xdr:cNvPr>
        <xdr:cNvSpPr/>
      </xdr:nvSpPr>
      <xdr:spPr>
        <a:xfrm>
          <a:off x="1006231" y="13816218"/>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43CCE99-1564-47B4-BE2A-952B6612C6A0}"/>
            </a:ext>
          </a:extLst>
        </xdr:cNvPr>
        <xdr:cNvSpPr txBox="1"/>
      </xdr:nvSpPr>
      <xdr:spPr>
        <a:xfrm>
          <a:off x="41079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1C80147-96B8-46CC-9540-8D6527DBF20E}"/>
            </a:ext>
          </a:extLst>
        </xdr:cNvPr>
        <xdr:cNvSpPr txBox="1"/>
      </xdr:nvSpPr>
      <xdr:spPr>
        <a:xfrm>
          <a:off x="3343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B449085-B6EA-4539-A552-3C18DAF0F6D3}"/>
            </a:ext>
          </a:extLst>
        </xdr:cNvPr>
        <xdr:cNvSpPr txBox="1"/>
      </xdr:nvSpPr>
      <xdr:spPr>
        <a:xfrm>
          <a:off x="2512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BBAD901-4FD2-4121-837B-A0CE8D793CF0}"/>
            </a:ext>
          </a:extLst>
        </xdr:cNvPr>
        <xdr:cNvSpPr txBox="1"/>
      </xdr:nvSpPr>
      <xdr:spPr>
        <a:xfrm>
          <a:off x="169691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2534FFD-F203-4DD8-8938-1C31A1B5F0B0}"/>
            </a:ext>
          </a:extLst>
        </xdr:cNvPr>
        <xdr:cNvSpPr txBox="1"/>
      </xdr:nvSpPr>
      <xdr:spPr>
        <a:xfrm>
          <a:off x="88118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62412</xdr:rowOff>
    </xdr:from>
    <xdr:to>
      <xdr:col>24</xdr:col>
      <xdr:colOff>114300</xdr:colOff>
      <xdr:row>84</xdr:row>
      <xdr:rowOff>164012</xdr:rowOff>
    </xdr:to>
    <xdr:sp macro="" textlink="">
      <xdr:nvSpPr>
        <xdr:cNvPr id="301" name="楕円 300">
          <a:extLst>
            <a:ext uri="{FF2B5EF4-FFF2-40B4-BE49-F238E27FC236}">
              <a16:creationId xmlns:a16="http://schemas.microsoft.com/office/drawing/2014/main" id="{EA730AB7-967D-4630-A7C9-B51FB94CDC7F}"/>
            </a:ext>
          </a:extLst>
        </xdr:cNvPr>
        <xdr:cNvSpPr/>
      </xdr:nvSpPr>
      <xdr:spPr>
        <a:xfrm>
          <a:off x="4233008" y="1424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40839</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D404DA25-5060-4F0B-96AC-EAB20FC53426}"/>
            </a:ext>
          </a:extLst>
        </xdr:cNvPr>
        <xdr:cNvSpPr txBox="1"/>
      </xdr:nvSpPr>
      <xdr:spPr>
        <a:xfrm>
          <a:off x="4321908" y="14221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26488</xdr:rowOff>
    </xdr:from>
    <xdr:to>
      <xdr:col>20</xdr:col>
      <xdr:colOff>38100</xdr:colOff>
      <xdr:row>84</xdr:row>
      <xdr:rowOff>128088</xdr:rowOff>
    </xdr:to>
    <xdr:sp macro="" textlink="">
      <xdr:nvSpPr>
        <xdr:cNvPr id="303" name="楕円 302">
          <a:extLst>
            <a:ext uri="{FF2B5EF4-FFF2-40B4-BE49-F238E27FC236}">
              <a16:creationId xmlns:a16="http://schemas.microsoft.com/office/drawing/2014/main" id="{6B5C72A4-AB1A-4BF1-BA89-EA5E83343334}"/>
            </a:ext>
          </a:extLst>
        </xdr:cNvPr>
        <xdr:cNvSpPr/>
      </xdr:nvSpPr>
      <xdr:spPr>
        <a:xfrm>
          <a:off x="3468077" y="14206722"/>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77288</xdr:rowOff>
    </xdr:from>
    <xdr:to>
      <xdr:col>24</xdr:col>
      <xdr:colOff>63500</xdr:colOff>
      <xdr:row>84</xdr:row>
      <xdr:rowOff>113212</xdr:rowOff>
    </xdr:to>
    <xdr:cxnSp macro="">
      <xdr:nvCxnSpPr>
        <xdr:cNvPr id="304" name="直線コネクタ 303">
          <a:extLst>
            <a:ext uri="{FF2B5EF4-FFF2-40B4-BE49-F238E27FC236}">
              <a16:creationId xmlns:a16="http://schemas.microsoft.com/office/drawing/2014/main" id="{1ADFFE87-1A67-478C-A2E4-BE3086BFFC97}"/>
            </a:ext>
          </a:extLst>
        </xdr:cNvPr>
        <xdr:cNvCxnSpPr/>
      </xdr:nvCxnSpPr>
      <xdr:spPr>
        <a:xfrm>
          <a:off x="3518877" y="14257522"/>
          <a:ext cx="764931"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19957</xdr:rowOff>
    </xdr:from>
    <xdr:to>
      <xdr:col>15</xdr:col>
      <xdr:colOff>101600</xdr:colOff>
      <xdr:row>84</xdr:row>
      <xdr:rowOff>121557</xdr:rowOff>
    </xdr:to>
    <xdr:sp macro="" textlink="">
      <xdr:nvSpPr>
        <xdr:cNvPr id="305" name="楕円 304">
          <a:extLst>
            <a:ext uri="{FF2B5EF4-FFF2-40B4-BE49-F238E27FC236}">
              <a16:creationId xmlns:a16="http://schemas.microsoft.com/office/drawing/2014/main" id="{68A009F0-DF3C-4730-A0B6-C6171AF57F99}"/>
            </a:ext>
          </a:extLst>
        </xdr:cNvPr>
        <xdr:cNvSpPr/>
      </xdr:nvSpPr>
      <xdr:spPr>
        <a:xfrm>
          <a:off x="2637692" y="1420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70757</xdr:rowOff>
    </xdr:from>
    <xdr:to>
      <xdr:col>19</xdr:col>
      <xdr:colOff>177800</xdr:colOff>
      <xdr:row>84</xdr:row>
      <xdr:rowOff>77288</xdr:rowOff>
    </xdr:to>
    <xdr:cxnSp macro="">
      <xdr:nvCxnSpPr>
        <xdr:cNvPr id="306" name="直線コネクタ 305">
          <a:extLst>
            <a:ext uri="{FF2B5EF4-FFF2-40B4-BE49-F238E27FC236}">
              <a16:creationId xmlns:a16="http://schemas.microsoft.com/office/drawing/2014/main" id="{8974E7C6-513E-4493-B4BE-049F28A0BCA7}"/>
            </a:ext>
          </a:extLst>
        </xdr:cNvPr>
        <xdr:cNvCxnSpPr/>
      </xdr:nvCxnSpPr>
      <xdr:spPr>
        <a:xfrm>
          <a:off x="2688492" y="14250991"/>
          <a:ext cx="830385"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103232</xdr:rowOff>
    </xdr:from>
    <xdr:to>
      <xdr:col>10</xdr:col>
      <xdr:colOff>165100</xdr:colOff>
      <xdr:row>84</xdr:row>
      <xdr:rowOff>33382</xdr:rowOff>
    </xdr:to>
    <xdr:sp macro="" textlink="">
      <xdr:nvSpPr>
        <xdr:cNvPr id="307" name="楕円 306">
          <a:extLst>
            <a:ext uri="{FF2B5EF4-FFF2-40B4-BE49-F238E27FC236}">
              <a16:creationId xmlns:a16="http://schemas.microsoft.com/office/drawing/2014/main" id="{E6F5026C-B414-48FE-80DA-6892C8CCE20D}"/>
            </a:ext>
          </a:extLst>
        </xdr:cNvPr>
        <xdr:cNvSpPr/>
      </xdr:nvSpPr>
      <xdr:spPr>
        <a:xfrm>
          <a:off x="1821962" y="14114654"/>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154032</xdr:rowOff>
    </xdr:from>
    <xdr:to>
      <xdr:col>15</xdr:col>
      <xdr:colOff>50800</xdr:colOff>
      <xdr:row>84</xdr:row>
      <xdr:rowOff>70757</xdr:rowOff>
    </xdr:to>
    <xdr:cxnSp macro="">
      <xdr:nvCxnSpPr>
        <xdr:cNvPr id="308" name="直線コネクタ 307">
          <a:extLst>
            <a:ext uri="{FF2B5EF4-FFF2-40B4-BE49-F238E27FC236}">
              <a16:creationId xmlns:a16="http://schemas.microsoft.com/office/drawing/2014/main" id="{71D68A4F-A0DF-42D4-8DAA-E18A549D3E18}"/>
            </a:ext>
          </a:extLst>
        </xdr:cNvPr>
        <xdr:cNvCxnSpPr/>
      </xdr:nvCxnSpPr>
      <xdr:spPr>
        <a:xfrm>
          <a:off x="1872762" y="14165454"/>
          <a:ext cx="815730" cy="8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21589</xdr:rowOff>
    </xdr:from>
    <xdr:to>
      <xdr:col>6</xdr:col>
      <xdr:colOff>38100</xdr:colOff>
      <xdr:row>83</xdr:row>
      <xdr:rowOff>123189</xdr:rowOff>
    </xdr:to>
    <xdr:sp macro="" textlink="">
      <xdr:nvSpPr>
        <xdr:cNvPr id="309" name="楕円 308">
          <a:extLst>
            <a:ext uri="{FF2B5EF4-FFF2-40B4-BE49-F238E27FC236}">
              <a16:creationId xmlns:a16="http://schemas.microsoft.com/office/drawing/2014/main" id="{49CA7AEE-561B-44D6-A146-D3AF9F94524A}"/>
            </a:ext>
          </a:extLst>
        </xdr:cNvPr>
        <xdr:cNvSpPr/>
      </xdr:nvSpPr>
      <xdr:spPr>
        <a:xfrm>
          <a:off x="1006231" y="14033011"/>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72389</xdr:rowOff>
    </xdr:from>
    <xdr:to>
      <xdr:col>10</xdr:col>
      <xdr:colOff>114300</xdr:colOff>
      <xdr:row>83</xdr:row>
      <xdr:rowOff>154032</xdr:rowOff>
    </xdr:to>
    <xdr:cxnSp macro="">
      <xdr:nvCxnSpPr>
        <xdr:cNvPr id="310" name="直線コネクタ 309">
          <a:extLst>
            <a:ext uri="{FF2B5EF4-FFF2-40B4-BE49-F238E27FC236}">
              <a16:creationId xmlns:a16="http://schemas.microsoft.com/office/drawing/2014/main" id="{718D6F79-A3E0-44EF-997D-27937C5BAFDD}"/>
            </a:ext>
          </a:extLst>
        </xdr:cNvPr>
        <xdr:cNvCxnSpPr/>
      </xdr:nvCxnSpPr>
      <xdr:spPr>
        <a:xfrm>
          <a:off x="1057031" y="14083811"/>
          <a:ext cx="815731"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1A0E3403-3BF6-47D2-B8A1-1A5F43E6FD71}"/>
            </a:ext>
          </a:extLst>
        </xdr:cNvPr>
        <xdr:cNvSpPr txBox="1"/>
      </xdr:nvSpPr>
      <xdr:spPr>
        <a:xfrm>
          <a:off x="3318275" y="13695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a:extLst>
            <a:ext uri="{FF2B5EF4-FFF2-40B4-BE49-F238E27FC236}">
              <a16:creationId xmlns:a16="http://schemas.microsoft.com/office/drawing/2014/main" id="{D0C8B688-A606-4FD0-96EF-7BE118513A48}"/>
            </a:ext>
          </a:extLst>
        </xdr:cNvPr>
        <xdr:cNvSpPr txBox="1"/>
      </xdr:nvSpPr>
      <xdr:spPr>
        <a:xfrm>
          <a:off x="2500590" y="1366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308A5FAB-3195-4904-A060-D3FC3B845816}"/>
            </a:ext>
          </a:extLst>
        </xdr:cNvPr>
        <xdr:cNvSpPr txBox="1"/>
      </xdr:nvSpPr>
      <xdr:spPr>
        <a:xfrm>
          <a:off x="1684859" y="13630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410B1A9B-72FE-485E-BA45-C9DA97721AF9}"/>
            </a:ext>
          </a:extLst>
        </xdr:cNvPr>
        <xdr:cNvSpPr txBox="1"/>
      </xdr:nvSpPr>
      <xdr:spPr>
        <a:xfrm>
          <a:off x="869129" y="1359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119215</xdr:rowOff>
    </xdr:from>
    <xdr:ext cx="405111" cy="259045"/>
    <xdr:sp macro="" textlink="">
      <xdr:nvSpPr>
        <xdr:cNvPr id="315" name="n_1mainValue【公営住宅】&#10;有形固定資産減価償却率">
          <a:extLst>
            <a:ext uri="{FF2B5EF4-FFF2-40B4-BE49-F238E27FC236}">
              <a16:creationId xmlns:a16="http://schemas.microsoft.com/office/drawing/2014/main" id="{BA03997E-618A-4ECE-B2AA-CB7678E80D79}"/>
            </a:ext>
          </a:extLst>
        </xdr:cNvPr>
        <xdr:cNvSpPr txBox="1"/>
      </xdr:nvSpPr>
      <xdr:spPr>
        <a:xfrm>
          <a:off x="3318275" y="14299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112684</xdr:rowOff>
    </xdr:from>
    <xdr:ext cx="405111" cy="259045"/>
    <xdr:sp macro="" textlink="">
      <xdr:nvSpPr>
        <xdr:cNvPr id="316" name="n_2mainValue【公営住宅】&#10;有形固定資産減価償却率">
          <a:extLst>
            <a:ext uri="{FF2B5EF4-FFF2-40B4-BE49-F238E27FC236}">
              <a16:creationId xmlns:a16="http://schemas.microsoft.com/office/drawing/2014/main" id="{EE702570-F01F-449E-8D74-F59788D07ED5}"/>
            </a:ext>
          </a:extLst>
        </xdr:cNvPr>
        <xdr:cNvSpPr txBox="1"/>
      </xdr:nvSpPr>
      <xdr:spPr>
        <a:xfrm>
          <a:off x="2500590" y="14292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24509</xdr:rowOff>
    </xdr:from>
    <xdr:ext cx="405111" cy="259045"/>
    <xdr:sp macro="" textlink="">
      <xdr:nvSpPr>
        <xdr:cNvPr id="317" name="n_3mainValue【公営住宅】&#10;有形固定資産減価償却率">
          <a:extLst>
            <a:ext uri="{FF2B5EF4-FFF2-40B4-BE49-F238E27FC236}">
              <a16:creationId xmlns:a16="http://schemas.microsoft.com/office/drawing/2014/main" id="{7BA31611-F6A3-49A8-AA45-D9BA5A1D75D5}"/>
            </a:ext>
          </a:extLst>
        </xdr:cNvPr>
        <xdr:cNvSpPr txBox="1"/>
      </xdr:nvSpPr>
      <xdr:spPr>
        <a:xfrm>
          <a:off x="1684859" y="14204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114316</xdr:rowOff>
    </xdr:from>
    <xdr:ext cx="405111" cy="259045"/>
    <xdr:sp macro="" textlink="">
      <xdr:nvSpPr>
        <xdr:cNvPr id="318" name="n_4mainValue【公営住宅】&#10;有形固定資産減価償却率">
          <a:extLst>
            <a:ext uri="{FF2B5EF4-FFF2-40B4-BE49-F238E27FC236}">
              <a16:creationId xmlns:a16="http://schemas.microsoft.com/office/drawing/2014/main" id="{1BF08B52-6658-4484-A343-398C082D33F8}"/>
            </a:ext>
          </a:extLst>
        </xdr:cNvPr>
        <xdr:cNvSpPr txBox="1"/>
      </xdr:nvSpPr>
      <xdr:spPr>
        <a:xfrm>
          <a:off x="869129" y="141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80BA352E-D007-4694-80AF-C9086B9398C6}"/>
            </a:ext>
          </a:extLst>
        </xdr:cNvPr>
        <xdr:cNvSpPr/>
      </xdr:nvSpPr>
      <xdr:spPr>
        <a:xfrm>
          <a:off x="6105769" y="11631637"/>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EA672B57-B0E6-41C4-8FD4-EC3A36144A8A}"/>
            </a:ext>
          </a:extLst>
        </xdr:cNvPr>
        <xdr:cNvSpPr/>
      </xdr:nvSpPr>
      <xdr:spPr>
        <a:xfrm>
          <a:off x="6218115" y="12281486"/>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0241FCCE-8947-4CE0-BB82-9E9B24F161CB}"/>
            </a:ext>
          </a:extLst>
        </xdr:cNvPr>
        <xdr:cNvSpPr/>
      </xdr:nvSpPr>
      <xdr:spPr>
        <a:xfrm>
          <a:off x="6218115" y="12482048"/>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9C317171-282E-4F6E-85EB-17CABE8515FF}"/>
            </a:ext>
          </a:extLst>
        </xdr:cNvPr>
        <xdr:cNvSpPr/>
      </xdr:nvSpPr>
      <xdr:spPr>
        <a:xfrm>
          <a:off x="7160846"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86486B30-8C54-4F93-9446-35A4E7B12450}"/>
            </a:ext>
          </a:extLst>
        </xdr:cNvPr>
        <xdr:cNvSpPr/>
      </xdr:nvSpPr>
      <xdr:spPr>
        <a:xfrm>
          <a:off x="7160846"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6BCD6DEE-CF16-4D8F-A512-E8BFAA25526C}"/>
            </a:ext>
          </a:extLst>
        </xdr:cNvPr>
        <xdr:cNvSpPr/>
      </xdr:nvSpPr>
      <xdr:spPr>
        <a:xfrm>
          <a:off x="8215923"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30A09AD3-D581-4500-9720-EFF8188FDBF0}"/>
            </a:ext>
          </a:extLst>
        </xdr:cNvPr>
        <xdr:cNvSpPr/>
      </xdr:nvSpPr>
      <xdr:spPr>
        <a:xfrm>
          <a:off x="8215923"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F942141C-CDC1-43AF-B423-31B44E98E708}"/>
            </a:ext>
          </a:extLst>
        </xdr:cNvPr>
        <xdr:cNvSpPr/>
      </xdr:nvSpPr>
      <xdr:spPr>
        <a:xfrm>
          <a:off x="6105769" y="12756173"/>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D216C767-D7A1-4ECD-A935-8B4439BCC0ED}"/>
            </a:ext>
          </a:extLst>
        </xdr:cNvPr>
        <xdr:cNvSpPr txBox="1"/>
      </xdr:nvSpPr>
      <xdr:spPr>
        <a:xfrm>
          <a:off x="6067669" y="1256831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40758BBC-4A3E-4EA4-9EFE-370AF89E4133}"/>
            </a:ext>
          </a:extLst>
        </xdr:cNvPr>
        <xdr:cNvCxnSpPr/>
      </xdr:nvCxnSpPr>
      <xdr:spPr>
        <a:xfrm>
          <a:off x="6105769" y="1500788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AF20D9F5-0D64-4CA3-897B-28A30444FBC3}"/>
            </a:ext>
          </a:extLst>
        </xdr:cNvPr>
        <xdr:cNvCxnSpPr/>
      </xdr:nvCxnSpPr>
      <xdr:spPr>
        <a:xfrm>
          <a:off x="6105769" y="1463215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3F22F27B-B77C-4410-BB0C-D4C86418FE73}"/>
            </a:ext>
          </a:extLst>
        </xdr:cNvPr>
        <xdr:cNvSpPr txBox="1"/>
      </xdr:nvSpPr>
      <xdr:spPr>
        <a:xfrm>
          <a:off x="5667898" y="144925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208B0C61-0C57-4792-A8ED-A35C6FE13410}"/>
            </a:ext>
          </a:extLst>
        </xdr:cNvPr>
        <xdr:cNvCxnSpPr/>
      </xdr:nvCxnSpPr>
      <xdr:spPr>
        <a:xfrm>
          <a:off x="6105769" y="14256434"/>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A3891CA4-0CC0-4AA3-A6CC-F4F5308408BF}"/>
            </a:ext>
          </a:extLst>
        </xdr:cNvPr>
        <xdr:cNvSpPr txBox="1"/>
      </xdr:nvSpPr>
      <xdr:spPr>
        <a:xfrm>
          <a:off x="5667898" y="141168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14D231B3-8123-40B0-8D03-9F4081BC1C2B}"/>
            </a:ext>
          </a:extLst>
        </xdr:cNvPr>
        <xdr:cNvCxnSpPr/>
      </xdr:nvCxnSpPr>
      <xdr:spPr>
        <a:xfrm>
          <a:off x="6105769" y="13880709"/>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E4A09D05-788A-4ECD-940A-6CC7CF375E95}"/>
            </a:ext>
          </a:extLst>
        </xdr:cNvPr>
        <xdr:cNvSpPr txBox="1"/>
      </xdr:nvSpPr>
      <xdr:spPr>
        <a:xfrm>
          <a:off x="5667898" y="137411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17EE7721-D6AC-4E87-AFC2-56B269467C0D}"/>
            </a:ext>
          </a:extLst>
        </xdr:cNvPr>
        <xdr:cNvCxnSpPr/>
      </xdr:nvCxnSpPr>
      <xdr:spPr>
        <a:xfrm>
          <a:off x="6105769" y="1350498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E38BF04F-A9A9-442B-BB9B-3E7E23A3A842}"/>
            </a:ext>
          </a:extLst>
        </xdr:cNvPr>
        <xdr:cNvSpPr txBox="1"/>
      </xdr:nvSpPr>
      <xdr:spPr>
        <a:xfrm>
          <a:off x="5667898" y="133653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22F364A0-BC2A-4753-933D-B388106E6668}"/>
            </a:ext>
          </a:extLst>
        </xdr:cNvPr>
        <xdr:cNvCxnSpPr/>
      </xdr:nvCxnSpPr>
      <xdr:spPr>
        <a:xfrm>
          <a:off x="6105769" y="1313189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EF038B68-73D7-480C-9F26-58A31AE530CD}"/>
            </a:ext>
          </a:extLst>
        </xdr:cNvPr>
        <xdr:cNvSpPr txBox="1"/>
      </xdr:nvSpPr>
      <xdr:spPr>
        <a:xfrm>
          <a:off x="5667898" y="129923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5216054B-2A8E-4E38-AD00-6564F96C1356}"/>
            </a:ext>
          </a:extLst>
        </xdr:cNvPr>
        <xdr:cNvCxnSpPr/>
      </xdr:nvCxnSpPr>
      <xdr:spPr>
        <a:xfrm>
          <a:off x="6105769" y="1275617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C3519B64-BFE5-4231-B6C6-67E4C561CE01}"/>
            </a:ext>
          </a:extLst>
        </xdr:cNvPr>
        <xdr:cNvSpPr txBox="1"/>
      </xdr:nvSpPr>
      <xdr:spPr>
        <a:xfrm>
          <a:off x="5667898" y="126165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EF8E83B9-81CD-4BDA-B66F-E1AC38F94674}"/>
            </a:ext>
          </a:extLst>
        </xdr:cNvPr>
        <xdr:cNvSpPr/>
      </xdr:nvSpPr>
      <xdr:spPr>
        <a:xfrm>
          <a:off x="6105769" y="12756173"/>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A09507CE-FE2D-46EE-A8B3-1A602E068057}"/>
            </a:ext>
          </a:extLst>
        </xdr:cNvPr>
        <xdr:cNvCxnSpPr/>
      </xdr:nvCxnSpPr>
      <xdr:spPr>
        <a:xfrm flipV="1">
          <a:off x="9671489" y="13270230"/>
          <a:ext cx="0" cy="1358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A9548A52-3EFE-4268-8616-C5999D3FE385}"/>
            </a:ext>
          </a:extLst>
        </xdr:cNvPr>
        <xdr:cNvSpPr txBox="1"/>
      </xdr:nvSpPr>
      <xdr:spPr>
        <a:xfrm>
          <a:off x="9709638" y="1463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D141D246-E8A7-46AE-9F2B-A1BA732FAF54}"/>
            </a:ext>
          </a:extLst>
        </xdr:cNvPr>
        <xdr:cNvCxnSpPr/>
      </xdr:nvCxnSpPr>
      <xdr:spPr>
        <a:xfrm>
          <a:off x="9597292" y="1462834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F342D1F9-DA21-4F7D-A6A6-158E882B390E}"/>
            </a:ext>
          </a:extLst>
        </xdr:cNvPr>
        <xdr:cNvSpPr txBox="1"/>
      </xdr:nvSpPr>
      <xdr:spPr>
        <a:xfrm>
          <a:off x="9709638" y="1304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E7BA9547-1099-4595-B41D-6E2E490F9692}"/>
            </a:ext>
          </a:extLst>
        </xdr:cNvPr>
        <xdr:cNvCxnSpPr/>
      </xdr:nvCxnSpPr>
      <xdr:spPr>
        <a:xfrm>
          <a:off x="9597292" y="1327023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a:extLst>
            <a:ext uri="{FF2B5EF4-FFF2-40B4-BE49-F238E27FC236}">
              <a16:creationId xmlns:a16="http://schemas.microsoft.com/office/drawing/2014/main" id="{296A59F7-9C61-442A-B828-6AFD4C8D6318}"/>
            </a:ext>
          </a:extLst>
        </xdr:cNvPr>
        <xdr:cNvSpPr txBox="1"/>
      </xdr:nvSpPr>
      <xdr:spPr>
        <a:xfrm>
          <a:off x="9709638" y="1404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D2E0785E-C52C-4B11-A2F3-D3762763C55F}"/>
            </a:ext>
          </a:extLst>
        </xdr:cNvPr>
        <xdr:cNvSpPr/>
      </xdr:nvSpPr>
      <xdr:spPr>
        <a:xfrm>
          <a:off x="9635392" y="14070350"/>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ECC6515C-9C95-4B56-AAC7-61594113E7F9}"/>
            </a:ext>
          </a:extLst>
        </xdr:cNvPr>
        <xdr:cNvSpPr/>
      </xdr:nvSpPr>
      <xdr:spPr>
        <a:xfrm>
          <a:off x="8855808" y="14071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BC31A994-0C02-4B35-94EB-85EC2DC4A963}"/>
            </a:ext>
          </a:extLst>
        </xdr:cNvPr>
        <xdr:cNvSpPr/>
      </xdr:nvSpPr>
      <xdr:spPr>
        <a:xfrm>
          <a:off x="8040077" y="14074159"/>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4F660EE0-D59C-4AAA-9190-9128135B85F5}"/>
            </a:ext>
          </a:extLst>
        </xdr:cNvPr>
        <xdr:cNvSpPr/>
      </xdr:nvSpPr>
      <xdr:spPr>
        <a:xfrm>
          <a:off x="7209692" y="14071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DBD932B5-ABFE-4A3A-A87D-9DDC82DCD82C}"/>
            </a:ext>
          </a:extLst>
        </xdr:cNvPr>
        <xdr:cNvSpPr/>
      </xdr:nvSpPr>
      <xdr:spPr>
        <a:xfrm>
          <a:off x="6393962" y="1406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4F71DB6-AA72-4312-B20D-74912A34B623}"/>
            </a:ext>
          </a:extLst>
        </xdr:cNvPr>
        <xdr:cNvSpPr txBox="1"/>
      </xdr:nvSpPr>
      <xdr:spPr>
        <a:xfrm>
          <a:off x="94956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EF398B6-7C84-4541-A8E2-E939175537BC}"/>
            </a:ext>
          </a:extLst>
        </xdr:cNvPr>
        <xdr:cNvSpPr txBox="1"/>
      </xdr:nvSpPr>
      <xdr:spPr>
        <a:xfrm>
          <a:off x="8730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ACDE2BD-BDC0-4CC9-B4E4-5F4A1C93F7E8}"/>
            </a:ext>
          </a:extLst>
        </xdr:cNvPr>
        <xdr:cNvSpPr txBox="1"/>
      </xdr:nvSpPr>
      <xdr:spPr>
        <a:xfrm>
          <a:off x="7915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4E03A9D-1353-4688-908C-3E8648627AD6}"/>
            </a:ext>
          </a:extLst>
        </xdr:cNvPr>
        <xdr:cNvSpPr txBox="1"/>
      </xdr:nvSpPr>
      <xdr:spPr>
        <a:xfrm>
          <a:off x="7084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9578C18-51D6-4755-88AF-262CCB079BF7}"/>
            </a:ext>
          </a:extLst>
        </xdr:cNvPr>
        <xdr:cNvSpPr txBox="1"/>
      </xdr:nvSpPr>
      <xdr:spPr>
        <a:xfrm>
          <a:off x="626891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35306</xdr:rowOff>
    </xdr:from>
    <xdr:to>
      <xdr:col>55</xdr:col>
      <xdr:colOff>50800</xdr:colOff>
      <xdr:row>83</xdr:row>
      <xdr:rowOff>136906</xdr:rowOff>
    </xdr:to>
    <xdr:sp macro="" textlink="">
      <xdr:nvSpPr>
        <xdr:cNvPr id="358" name="楕円 357">
          <a:extLst>
            <a:ext uri="{FF2B5EF4-FFF2-40B4-BE49-F238E27FC236}">
              <a16:creationId xmlns:a16="http://schemas.microsoft.com/office/drawing/2014/main" id="{C149D3EB-9B07-42CA-AB10-5BA504B144D9}"/>
            </a:ext>
          </a:extLst>
        </xdr:cNvPr>
        <xdr:cNvSpPr/>
      </xdr:nvSpPr>
      <xdr:spPr>
        <a:xfrm>
          <a:off x="9635392" y="14046728"/>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58183</xdr:rowOff>
    </xdr:from>
    <xdr:ext cx="469744" cy="259045"/>
    <xdr:sp macro="" textlink="">
      <xdr:nvSpPr>
        <xdr:cNvPr id="359" name="【公営住宅】&#10;一人当たり面積該当値テキスト">
          <a:extLst>
            <a:ext uri="{FF2B5EF4-FFF2-40B4-BE49-F238E27FC236}">
              <a16:creationId xmlns:a16="http://schemas.microsoft.com/office/drawing/2014/main" id="{51A6BF05-828F-4D58-BE25-D8D6769D2344}"/>
            </a:ext>
          </a:extLst>
        </xdr:cNvPr>
        <xdr:cNvSpPr txBox="1"/>
      </xdr:nvSpPr>
      <xdr:spPr>
        <a:xfrm>
          <a:off x="9709638" y="1390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23876</xdr:rowOff>
    </xdr:from>
    <xdr:to>
      <xdr:col>50</xdr:col>
      <xdr:colOff>165100</xdr:colOff>
      <xdr:row>83</xdr:row>
      <xdr:rowOff>125476</xdr:rowOff>
    </xdr:to>
    <xdr:sp macro="" textlink="">
      <xdr:nvSpPr>
        <xdr:cNvPr id="360" name="楕円 359">
          <a:extLst>
            <a:ext uri="{FF2B5EF4-FFF2-40B4-BE49-F238E27FC236}">
              <a16:creationId xmlns:a16="http://schemas.microsoft.com/office/drawing/2014/main" id="{D988A679-40B4-40A6-AC5F-88C30EB789F3}"/>
            </a:ext>
          </a:extLst>
        </xdr:cNvPr>
        <xdr:cNvSpPr/>
      </xdr:nvSpPr>
      <xdr:spPr>
        <a:xfrm>
          <a:off x="8855808" y="1403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74676</xdr:rowOff>
    </xdr:from>
    <xdr:to>
      <xdr:col>55</xdr:col>
      <xdr:colOff>0</xdr:colOff>
      <xdr:row>83</xdr:row>
      <xdr:rowOff>86106</xdr:rowOff>
    </xdr:to>
    <xdr:cxnSp macro="">
      <xdr:nvCxnSpPr>
        <xdr:cNvPr id="361" name="直線コネクタ 360">
          <a:extLst>
            <a:ext uri="{FF2B5EF4-FFF2-40B4-BE49-F238E27FC236}">
              <a16:creationId xmlns:a16="http://schemas.microsoft.com/office/drawing/2014/main" id="{CC1957EC-055D-4369-98FF-E44A07C7B08D}"/>
            </a:ext>
          </a:extLst>
        </xdr:cNvPr>
        <xdr:cNvCxnSpPr/>
      </xdr:nvCxnSpPr>
      <xdr:spPr>
        <a:xfrm>
          <a:off x="8906608" y="14086098"/>
          <a:ext cx="76493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40639</xdr:rowOff>
    </xdr:from>
    <xdr:to>
      <xdr:col>46</xdr:col>
      <xdr:colOff>38100</xdr:colOff>
      <xdr:row>83</xdr:row>
      <xdr:rowOff>142239</xdr:rowOff>
    </xdr:to>
    <xdr:sp macro="" textlink="">
      <xdr:nvSpPr>
        <xdr:cNvPr id="362" name="楕円 361">
          <a:extLst>
            <a:ext uri="{FF2B5EF4-FFF2-40B4-BE49-F238E27FC236}">
              <a16:creationId xmlns:a16="http://schemas.microsoft.com/office/drawing/2014/main" id="{D42BB665-0015-465A-A85C-313DC5FD3779}"/>
            </a:ext>
          </a:extLst>
        </xdr:cNvPr>
        <xdr:cNvSpPr/>
      </xdr:nvSpPr>
      <xdr:spPr>
        <a:xfrm>
          <a:off x="8040077" y="14052061"/>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74676</xdr:rowOff>
    </xdr:from>
    <xdr:to>
      <xdr:col>50</xdr:col>
      <xdr:colOff>114300</xdr:colOff>
      <xdr:row>83</xdr:row>
      <xdr:rowOff>91439</xdr:rowOff>
    </xdr:to>
    <xdr:cxnSp macro="">
      <xdr:nvCxnSpPr>
        <xdr:cNvPr id="363" name="直線コネクタ 362">
          <a:extLst>
            <a:ext uri="{FF2B5EF4-FFF2-40B4-BE49-F238E27FC236}">
              <a16:creationId xmlns:a16="http://schemas.microsoft.com/office/drawing/2014/main" id="{F5823F16-81CC-4793-B5AD-D0FF8EBF18D4}"/>
            </a:ext>
          </a:extLst>
        </xdr:cNvPr>
        <xdr:cNvCxnSpPr/>
      </xdr:nvCxnSpPr>
      <xdr:spPr>
        <a:xfrm flipV="1">
          <a:off x="8090877" y="14086098"/>
          <a:ext cx="815731"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44450</xdr:rowOff>
    </xdr:from>
    <xdr:to>
      <xdr:col>41</xdr:col>
      <xdr:colOff>101600</xdr:colOff>
      <xdr:row>83</xdr:row>
      <xdr:rowOff>146050</xdr:rowOff>
    </xdr:to>
    <xdr:sp macro="" textlink="">
      <xdr:nvSpPr>
        <xdr:cNvPr id="364" name="楕円 363">
          <a:extLst>
            <a:ext uri="{FF2B5EF4-FFF2-40B4-BE49-F238E27FC236}">
              <a16:creationId xmlns:a16="http://schemas.microsoft.com/office/drawing/2014/main" id="{66829198-2C80-416E-BFC9-ED252E3FC91E}"/>
            </a:ext>
          </a:extLst>
        </xdr:cNvPr>
        <xdr:cNvSpPr/>
      </xdr:nvSpPr>
      <xdr:spPr>
        <a:xfrm>
          <a:off x="7209692" y="140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91439</xdr:rowOff>
    </xdr:from>
    <xdr:to>
      <xdr:col>45</xdr:col>
      <xdr:colOff>177800</xdr:colOff>
      <xdr:row>83</xdr:row>
      <xdr:rowOff>95250</xdr:rowOff>
    </xdr:to>
    <xdr:cxnSp macro="">
      <xdr:nvCxnSpPr>
        <xdr:cNvPr id="365" name="直線コネクタ 364">
          <a:extLst>
            <a:ext uri="{FF2B5EF4-FFF2-40B4-BE49-F238E27FC236}">
              <a16:creationId xmlns:a16="http://schemas.microsoft.com/office/drawing/2014/main" id="{D5EA24E1-6066-46BD-A2DD-13F4E7671CFE}"/>
            </a:ext>
          </a:extLst>
        </xdr:cNvPr>
        <xdr:cNvCxnSpPr/>
      </xdr:nvCxnSpPr>
      <xdr:spPr>
        <a:xfrm flipV="1">
          <a:off x="7260492" y="14102861"/>
          <a:ext cx="830385"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47498</xdr:rowOff>
    </xdr:from>
    <xdr:to>
      <xdr:col>36</xdr:col>
      <xdr:colOff>165100</xdr:colOff>
      <xdr:row>83</xdr:row>
      <xdr:rowOff>149098</xdr:rowOff>
    </xdr:to>
    <xdr:sp macro="" textlink="">
      <xdr:nvSpPr>
        <xdr:cNvPr id="366" name="楕円 365">
          <a:extLst>
            <a:ext uri="{FF2B5EF4-FFF2-40B4-BE49-F238E27FC236}">
              <a16:creationId xmlns:a16="http://schemas.microsoft.com/office/drawing/2014/main" id="{3854C181-F9B2-4921-987F-13D21508F9B2}"/>
            </a:ext>
          </a:extLst>
        </xdr:cNvPr>
        <xdr:cNvSpPr/>
      </xdr:nvSpPr>
      <xdr:spPr>
        <a:xfrm>
          <a:off x="6393962" y="140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95250</xdr:rowOff>
    </xdr:from>
    <xdr:to>
      <xdr:col>41</xdr:col>
      <xdr:colOff>50800</xdr:colOff>
      <xdr:row>83</xdr:row>
      <xdr:rowOff>98298</xdr:rowOff>
    </xdr:to>
    <xdr:cxnSp macro="">
      <xdr:nvCxnSpPr>
        <xdr:cNvPr id="367" name="直線コネクタ 366">
          <a:extLst>
            <a:ext uri="{FF2B5EF4-FFF2-40B4-BE49-F238E27FC236}">
              <a16:creationId xmlns:a16="http://schemas.microsoft.com/office/drawing/2014/main" id="{62EA6528-60B8-4F38-9860-4A575BBB59DF}"/>
            </a:ext>
          </a:extLst>
        </xdr:cNvPr>
        <xdr:cNvCxnSpPr/>
      </xdr:nvCxnSpPr>
      <xdr:spPr>
        <a:xfrm flipV="1">
          <a:off x="6444762" y="14106672"/>
          <a:ext cx="81573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a:extLst>
            <a:ext uri="{FF2B5EF4-FFF2-40B4-BE49-F238E27FC236}">
              <a16:creationId xmlns:a16="http://schemas.microsoft.com/office/drawing/2014/main" id="{884C6D93-6A14-4DF3-AA4F-59F3F73C27FE}"/>
            </a:ext>
          </a:extLst>
        </xdr:cNvPr>
        <xdr:cNvSpPr txBox="1"/>
      </xdr:nvSpPr>
      <xdr:spPr>
        <a:xfrm>
          <a:off x="8673689" y="141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a:extLst>
            <a:ext uri="{FF2B5EF4-FFF2-40B4-BE49-F238E27FC236}">
              <a16:creationId xmlns:a16="http://schemas.microsoft.com/office/drawing/2014/main" id="{CA6790D0-C34C-4F95-88AF-795D9020741A}"/>
            </a:ext>
          </a:extLst>
        </xdr:cNvPr>
        <xdr:cNvSpPr txBox="1"/>
      </xdr:nvSpPr>
      <xdr:spPr>
        <a:xfrm>
          <a:off x="7870658" y="1416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a:extLst>
            <a:ext uri="{FF2B5EF4-FFF2-40B4-BE49-F238E27FC236}">
              <a16:creationId xmlns:a16="http://schemas.microsoft.com/office/drawing/2014/main" id="{50734388-9544-48DB-8F0A-D980CEC2ADDA}"/>
            </a:ext>
          </a:extLst>
        </xdr:cNvPr>
        <xdr:cNvSpPr txBox="1"/>
      </xdr:nvSpPr>
      <xdr:spPr>
        <a:xfrm>
          <a:off x="7040273" y="141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a:extLst>
            <a:ext uri="{FF2B5EF4-FFF2-40B4-BE49-F238E27FC236}">
              <a16:creationId xmlns:a16="http://schemas.microsoft.com/office/drawing/2014/main" id="{69FF9E2C-9024-47E9-96DE-3541D8D5A05D}"/>
            </a:ext>
          </a:extLst>
        </xdr:cNvPr>
        <xdr:cNvSpPr txBox="1"/>
      </xdr:nvSpPr>
      <xdr:spPr>
        <a:xfrm>
          <a:off x="6224542" y="1415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142003</xdr:rowOff>
    </xdr:from>
    <xdr:ext cx="469744" cy="259045"/>
    <xdr:sp macro="" textlink="">
      <xdr:nvSpPr>
        <xdr:cNvPr id="372" name="n_1mainValue【公営住宅】&#10;一人当たり面積">
          <a:extLst>
            <a:ext uri="{FF2B5EF4-FFF2-40B4-BE49-F238E27FC236}">
              <a16:creationId xmlns:a16="http://schemas.microsoft.com/office/drawing/2014/main" id="{086A2B44-6B30-4BA2-9330-C7D46ED201B7}"/>
            </a:ext>
          </a:extLst>
        </xdr:cNvPr>
        <xdr:cNvSpPr txBox="1"/>
      </xdr:nvSpPr>
      <xdr:spPr>
        <a:xfrm>
          <a:off x="8673689" y="1381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158766</xdr:rowOff>
    </xdr:from>
    <xdr:ext cx="469744" cy="259045"/>
    <xdr:sp macro="" textlink="">
      <xdr:nvSpPr>
        <xdr:cNvPr id="373" name="n_2mainValue【公営住宅】&#10;一人当たり面積">
          <a:extLst>
            <a:ext uri="{FF2B5EF4-FFF2-40B4-BE49-F238E27FC236}">
              <a16:creationId xmlns:a16="http://schemas.microsoft.com/office/drawing/2014/main" id="{AE602C3C-124C-4707-9B5B-5E538714A7AF}"/>
            </a:ext>
          </a:extLst>
        </xdr:cNvPr>
        <xdr:cNvSpPr txBox="1"/>
      </xdr:nvSpPr>
      <xdr:spPr>
        <a:xfrm>
          <a:off x="7870658" y="1383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74" name="n_3mainValue【公営住宅】&#10;一人当たり面積">
          <a:extLst>
            <a:ext uri="{FF2B5EF4-FFF2-40B4-BE49-F238E27FC236}">
              <a16:creationId xmlns:a16="http://schemas.microsoft.com/office/drawing/2014/main" id="{40C5453E-A608-41D7-8551-EC447F2F1F47}"/>
            </a:ext>
          </a:extLst>
        </xdr:cNvPr>
        <xdr:cNvSpPr txBox="1"/>
      </xdr:nvSpPr>
      <xdr:spPr>
        <a:xfrm>
          <a:off x="7040273" y="1383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165625</xdr:rowOff>
    </xdr:from>
    <xdr:ext cx="469744" cy="259045"/>
    <xdr:sp macro="" textlink="">
      <xdr:nvSpPr>
        <xdr:cNvPr id="375" name="n_4mainValue【公営住宅】&#10;一人当たり面積">
          <a:extLst>
            <a:ext uri="{FF2B5EF4-FFF2-40B4-BE49-F238E27FC236}">
              <a16:creationId xmlns:a16="http://schemas.microsoft.com/office/drawing/2014/main" id="{547E224F-2EAB-41C0-8E17-DB64B46962AB}"/>
            </a:ext>
          </a:extLst>
        </xdr:cNvPr>
        <xdr:cNvSpPr txBox="1"/>
      </xdr:nvSpPr>
      <xdr:spPr>
        <a:xfrm>
          <a:off x="6224542" y="1383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56A82CEE-DAA2-46CF-BDA1-D93D4711B26D}"/>
            </a:ext>
          </a:extLst>
        </xdr:cNvPr>
        <xdr:cNvSpPr/>
      </xdr:nvSpPr>
      <xdr:spPr>
        <a:xfrm>
          <a:off x="703385" y="15380970"/>
          <a:ext cx="4372707"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D953F9FB-CB97-4941-AB4B-3A01BBD5B75A}"/>
            </a:ext>
          </a:extLst>
        </xdr:cNvPr>
        <xdr:cNvSpPr/>
      </xdr:nvSpPr>
      <xdr:spPr>
        <a:xfrm>
          <a:off x="830385"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EB94C79B-1D9E-4399-B0FD-D6B4500D2A06}"/>
            </a:ext>
          </a:extLst>
        </xdr:cNvPr>
        <xdr:cNvSpPr/>
      </xdr:nvSpPr>
      <xdr:spPr>
        <a:xfrm>
          <a:off x="830385"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2F9498ED-AC64-4BE6-AA75-6F5C89800D52}"/>
            </a:ext>
          </a:extLst>
        </xdr:cNvPr>
        <xdr:cNvSpPr/>
      </xdr:nvSpPr>
      <xdr:spPr>
        <a:xfrm>
          <a:off x="1758462"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9F5344C0-D643-471A-824C-60C2DB798AE5}"/>
            </a:ext>
          </a:extLst>
        </xdr:cNvPr>
        <xdr:cNvSpPr/>
      </xdr:nvSpPr>
      <xdr:spPr>
        <a:xfrm>
          <a:off x="1758462"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6E0C7089-C991-4E18-996E-EC1107AC56F9}"/>
            </a:ext>
          </a:extLst>
        </xdr:cNvPr>
        <xdr:cNvSpPr/>
      </xdr:nvSpPr>
      <xdr:spPr>
        <a:xfrm>
          <a:off x="2813538" y="16033457"/>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6FDDAF89-77B3-433D-A955-A18FA5875B2C}"/>
            </a:ext>
          </a:extLst>
        </xdr:cNvPr>
        <xdr:cNvSpPr/>
      </xdr:nvSpPr>
      <xdr:spPr>
        <a:xfrm>
          <a:off x="2813538" y="16231382"/>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85994A33-2376-4298-9600-07CD590382EC}"/>
            </a:ext>
          </a:extLst>
        </xdr:cNvPr>
        <xdr:cNvSpPr/>
      </xdr:nvSpPr>
      <xdr:spPr>
        <a:xfrm>
          <a:off x="703385" y="16508144"/>
          <a:ext cx="4372707"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9FA8AAA9-C981-41AD-9647-AFFAF78A630A}"/>
            </a:ext>
          </a:extLst>
        </xdr:cNvPr>
        <xdr:cNvSpPr txBox="1"/>
      </xdr:nvSpPr>
      <xdr:spPr>
        <a:xfrm>
          <a:off x="679938" y="1632028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2A829305-FF15-4A79-A1AA-359033EA6CB2}"/>
            </a:ext>
          </a:extLst>
        </xdr:cNvPr>
        <xdr:cNvCxnSpPr/>
      </xdr:nvCxnSpPr>
      <xdr:spPr>
        <a:xfrm>
          <a:off x="703385" y="1875721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710EF0AE-15E8-45BC-AECB-74C2D3DC0492}"/>
            </a:ext>
          </a:extLst>
        </xdr:cNvPr>
        <xdr:cNvSpPr txBox="1"/>
      </xdr:nvSpPr>
      <xdr:spPr>
        <a:xfrm>
          <a:off x="280167" y="186176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DFDE6748-15AA-47E5-A1AB-04C6D786427C}"/>
            </a:ext>
          </a:extLst>
        </xdr:cNvPr>
        <xdr:cNvCxnSpPr/>
      </xdr:nvCxnSpPr>
      <xdr:spPr>
        <a:xfrm>
          <a:off x="703385" y="1843592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DEEF8FDC-C3FC-4DE8-BD51-12B397542905}"/>
            </a:ext>
          </a:extLst>
        </xdr:cNvPr>
        <xdr:cNvSpPr txBox="1"/>
      </xdr:nvSpPr>
      <xdr:spPr>
        <a:xfrm>
          <a:off x="280167" y="182963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40FD5901-0094-4C4D-A189-A635B432C13C}"/>
            </a:ext>
          </a:extLst>
        </xdr:cNvPr>
        <xdr:cNvCxnSpPr/>
      </xdr:nvCxnSpPr>
      <xdr:spPr>
        <a:xfrm>
          <a:off x="703385" y="1811462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08483214-9672-4906-93E0-BD17F3C6D783}"/>
            </a:ext>
          </a:extLst>
        </xdr:cNvPr>
        <xdr:cNvSpPr txBox="1"/>
      </xdr:nvSpPr>
      <xdr:spPr>
        <a:xfrm>
          <a:off x="344287" y="179750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A054ED7C-E422-4504-AA8D-9E3A35F7E8A9}"/>
            </a:ext>
          </a:extLst>
        </xdr:cNvPr>
        <xdr:cNvCxnSpPr/>
      </xdr:nvCxnSpPr>
      <xdr:spPr>
        <a:xfrm>
          <a:off x="703385" y="1779332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2EF35E5D-6E23-4888-BE2F-41C8B8D9479D}"/>
            </a:ext>
          </a:extLst>
        </xdr:cNvPr>
        <xdr:cNvSpPr txBox="1"/>
      </xdr:nvSpPr>
      <xdr:spPr>
        <a:xfrm>
          <a:off x="344287" y="176537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EBE9D475-DDCE-4468-84F2-2FCD290603A2}"/>
            </a:ext>
          </a:extLst>
        </xdr:cNvPr>
        <xdr:cNvCxnSpPr/>
      </xdr:nvCxnSpPr>
      <xdr:spPr>
        <a:xfrm>
          <a:off x="703385" y="174720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AC38F61F-9B58-4A6D-B170-211C0C73A0D1}"/>
            </a:ext>
          </a:extLst>
        </xdr:cNvPr>
        <xdr:cNvSpPr txBox="1"/>
      </xdr:nvSpPr>
      <xdr:spPr>
        <a:xfrm>
          <a:off x="344287" y="173324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91F9D166-38BD-4EFF-ADA4-476230E3B73D}"/>
            </a:ext>
          </a:extLst>
        </xdr:cNvPr>
        <xdr:cNvCxnSpPr/>
      </xdr:nvCxnSpPr>
      <xdr:spPr>
        <a:xfrm>
          <a:off x="703385" y="1715073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B2F6B13F-A403-4B2F-8B26-F51A77F5E00C}"/>
            </a:ext>
          </a:extLst>
        </xdr:cNvPr>
        <xdr:cNvSpPr txBox="1"/>
      </xdr:nvSpPr>
      <xdr:spPr>
        <a:xfrm>
          <a:off x="344287" y="1701115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34445C2F-FB35-4B98-A9DE-442CBC6EAFA6}"/>
            </a:ext>
          </a:extLst>
        </xdr:cNvPr>
        <xdr:cNvCxnSpPr/>
      </xdr:nvCxnSpPr>
      <xdr:spPr>
        <a:xfrm>
          <a:off x="703385" y="1682943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070B0437-8C62-493B-BACE-AD82ED62FAB2}"/>
            </a:ext>
          </a:extLst>
        </xdr:cNvPr>
        <xdr:cNvSpPr txBox="1"/>
      </xdr:nvSpPr>
      <xdr:spPr>
        <a:xfrm>
          <a:off x="393753" y="1668985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645D2FA3-B47E-4E90-A351-98377B8593D8}"/>
            </a:ext>
          </a:extLst>
        </xdr:cNvPr>
        <xdr:cNvCxnSpPr/>
      </xdr:nvCxnSpPr>
      <xdr:spPr>
        <a:xfrm>
          <a:off x="703385" y="1650814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48F78ED6-682C-4A1B-A728-C61397ED1F5F}"/>
            </a:ext>
          </a:extLst>
        </xdr:cNvPr>
        <xdr:cNvSpPr/>
      </xdr:nvSpPr>
      <xdr:spPr>
        <a:xfrm>
          <a:off x="703385" y="16508144"/>
          <a:ext cx="4372707"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162742</xdr:rowOff>
    </xdr:from>
    <xdr:to>
      <xdr:col>24</xdr:col>
      <xdr:colOff>62865</xdr:colOff>
      <xdr:row>109</xdr:row>
      <xdr:rowOff>28848</xdr:rowOff>
    </xdr:to>
    <xdr:cxnSp macro="">
      <xdr:nvCxnSpPr>
        <xdr:cNvPr id="401" name="直線コネクタ 400">
          <a:extLst>
            <a:ext uri="{FF2B5EF4-FFF2-40B4-BE49-F238E27FC236}">
              <a16:creationId xmlns:a16="http://schemas.microsoft.com/office/drawing/2014/main" id="{7C3E76D7-DD60-4EDA-B06E-6398B3D8C219}"/>
            </a:ext>
          </a:extLst>
        </xdr:cNvPr>
        <xdr:cNvCxnSpPr/>
      </xdr:nvCxnSpPr>
      <xdr:spPr>
        <a:xfrm flipV="1">
          <a:off x="4283173" y="16875160"/>
          <a:ext cx="0" cy="1554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5CC21B58-3056-4E5E-BE80-9214B6EEF65C}"/>
            </a:ext>
          </a:extLst>
        </xdr:cNvPr>
        <xdr:cNvSpPr txBox="1"/>
      </xdr:nvSpPr>
      <xdr:spPr>
        <a:xfrm>
          <a:off x="4321908" y="1843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a:extLst>
            <a:ext uri="{FF2B5EF4-FFF2-40B4-BE49-F238E27FC236}">
              <a16:creationId xmlns:a16="http://schemas.microsoft.com/office/drawing/2014/main" id="{39B4D5DA-669B-4E7E-BBFC-60AEE430F00C}"/>
            </a:ext>
          </a:extLst>
        </xdr:cNvPr>
        <xdr:cNvCxnSpPr/>
      </xdr:nvCxnSpPr>
      <xdr:spPr>
        <a:xfrm>
          <a:off x="4209562" y="1842939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109419</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FABC1E76-7C97-4DC4-A31C-719801E38644}"/>
            </a:ext>
          </a:extLst>
        </xdr:cNvPr>
        <xdr:cNvSpPr txBox="1"/>
      </xdr:nvSpPr>
      <xdr:spPr>
        <a:xfrm>
          <a:off x="4321908" y="166530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162742</xdr:rowOff>
    </xdr:from>
    <xdr:to>
      <xdr:col>24</xdr:col>
      <xdr:colOff>152400</xdr:colOff>
      <xdr:row>99</xdr:row>
      <xdr:rowOff>162742</xdr:rowOff>
    </xdr:to>
    <xdr:cxnSp macro="">
      <xdr:nvCxnSpPr>
        <xdr:cNvPr id="405" name="直線コネクタ 404">
          <a:extLst>
            <a:ext uri="{FF2B5EF4-FFF2-40B4-BE49-F238E27FC236}">
              <a16:creationId xmlns:a16="http://schemas.microsoft.com/office/drawing/2014/main" id="{E5CE8405-51A3-4E8C-A428-482D4140FA1A}"/>
            </a:ext>
          </a:extLst>
        </xdr:cNvPr>
        <xdr:cNvCxnSpPr/>
      </xdr:nvCxnSpPr>
      <xdr:spPr>
        <a:xfrm>
          <a:off x="4209562" y="1687516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8726</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D8307352-4B3A-4CAA-A3BC-E0699B27B6B8}"/>
            </a:ext>
          </a:extLst>
        </xdr:cNvPr>
        <xdr:cNvSpPr txBox="1"/>
      </xdr:nvSpPr>
      <xdr:spPr>
        <a:xfrm>
          <a:off x="4321908" y="179028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7" name="フローチャート: 判断 406">
          <a:extLst>
            <a:ext uri="{FF2B5EF4-FFF2-40B4-BE49-F238E27FC236}">
              <a16:creationId xmlns:a16="http://schemas.microsoft.com/office/drawing/2014/main" id="{DCCFF112-1BF1-4FD1-BC1E-26367252CF9D}"/>
            </a:ext>
          </a:extLst>
        </xdr:cNvPr>
        <xdr:cNvSpPr/>
      </xdr:nvSpPr>
      <xdr:spPr>
        <a:xfrm>
          <a:off x="4233008" y="1792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8" name="フローチャート: 判断 407">
          <a:extLst>
            <a:ext uri="{FF2B5EF4-FFF2-40B4-BE49-F238E27FC236}">
              <a16:creationId xmlns:a16="http://schemas.microsoft.com/office/drawing/2014/main" id="{D0A4BF45-1E4A-4196-8064-50B9EA9A071A}"/>
            </a:ext>
          </a:extLst>
        </xdr:cNvPr>
        <xdr:cNvSpPr/>
      </xdr:nvSpPr>
      <xdr:spPr>
        <a:xfrm>
          <a:off x="3468077" y="17930935"/>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18869</xdr:rowOff>
    </xdr:from>
    <xdr:to>
      <xdr:col>15</xdr:col>
      <xdr:colOff>101600</xdr:colOff>
      <xdr:row>106</xdr:row>
      <xdr:rowOff>120469</xdr:rowOff>
    </xdr:to>
    <xdr:sp macro="" textlink="">
      <xdr:nvSpPr>
        <xdr:cNvPr id="409" name="フローチャート: 判断 408">
          <a:extLst>
            <a:ext uri="{FF2B5EF4-FFF2-40B4-BE49-F238E27FC236}">
              <a16:creationId xmlns:a16="http://schemas.microsoft.com/office/drawing/2014/main" id="{72F19383-78D3-49BA-AAA3-ACE98748CA13}"/>
            </a:ext>
          </a:extLst>
        </xdr:cNvPr>
        <xdr:cNvSpPr/>
      </xdr:nvSpPr>
      <xdr:spPr>
        <a:xfrm>
          <a:off x="2637692" y="1791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170724</xdr:rowOff>
    </xdr:from>
    <xdr:to>
      <xdr:col>10</xdr:col>
      <xdr:colOff>165100</xdr:colOff>
      <xdr:row>106</xdr:row>
      <xdr:rowOff>100874</xdr:rowOff>
    </xdr:to>
    <xdr:sp macro="" textlink="">
      <xdr:nvSpPr>
        <xdr:cNvPr id="410" name="フローチャート: 判断 409">
          <a:extLst>
            <a:ext uri="{FF2B5EF4-FFF2-40B4-BE49-F238E27FC236}">
              <a16:creationId xmlns:a16="http://schemas.microsoft.com/office/drawing/2014/main" id="{10C8B8C7-9695-4867-9A0C-A21F4CEB3068}"/>
            </a:ext>
          </a:extLst>
        </xdr:cNvPr>
        <xdr:cNvSpPr/>
      </xdr:nvSpPr>
      <xdr:spPr>
        <a:xfrm>
          <a:off x="1821962" y="17896016"/>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11" name="フローチャート: 判断 410">
          <a:extLst>
            <a:ext uri="{FF2B5EF4-FFF2-40B4-BE49-F238E27FC236}">
              <a16:creationId xmlns:a16="http://schemas.microsoft.com/office/drawing/2014/main" id="{E93EB3E4-2286-4D0C-A8DF-BA54640FB815}"/>
            </a:ext>
          </a:extLst>
        </xdr:cNvPr>
        <xdr:cNvSpPr/>
      </xdr:nvSpPr>
      <xdr:spPr>
        <a:xfrm>
          <a:off x="1006231" y="17881321"/>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733B9E54-3CF9-47F1-A58B-D182E66F364C}"/>
            </a:ext>
          </a:extLst>
        </xdr:cNvPr>
        <xdr:cNvSpPr txBox="1"/>
      </xdr:nvSpPr>
      <xdr:spPr>
        <a:xfrm>
          <a:off x="41079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53A730B-0C0F-4C9A-AA12-CE76B0FEDD56}"/>
            </a:ext>
          </a:extLst>
        </xdr:cNvPr>
        <xdr:cNvSpPr txBox="1"/>
      </xdr:nvSpPr>
      <xdr:spPr>
        <a:xfrm>
          <a:off x="3343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D5AB049-D2D8-43E4-A751-C8CF34A526BB}"/>
            </a:ext>
          </a:extLst>
        </xdr:cNvPr>
        <xdr:cNvSpPr txBox="1"/>
      </xdr:nvSpPr>
      <xdr:spPr>
        <a:xfrm>
          <a:off x="2512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3601C0F-B426-4F7B-AD28-A40CFF6EC2F0}"/>
            </a:ext>
          </a:extLst>
        </xdr:cNvPr>
        <xdr:cNvSpPr txBox="1"/>
      </xdr:nvSpPr>
      <xdr:spPr>
        <a:xfrm>
          <a:off x="169691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A9FDFE6-350A-4857-B558-CA7FCF441679}"/>
            </a:ext>
          </a:extLst>
        </xdr:cNvPr>
        <xdr:cNvSpPr txBox="1"/>
      </xdr:nvSpPr>
      <xdr:spPr>
        <a:xfrm>
          <a:off x="88118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9071</xdr:rowOff>
    </xdr:from>
    <xdr:to>
      <xdr:col>24</xdr:col>
      <xdr:colOff>114300</xdr:colOff>
      <xdr:row>105</xdr:row>
      <xdr:rowOff>110671</xdr:rowOff>
    </xdr:to>
    <xdr:sp macro="" textlink="">
      <xdr:nvSpPr>
        <xdr:cNvPr id="417" name="楕円 416">
          <a:extLst>
            <a:ext uri="{FF2B5EF4-FFF2-40B4-BE49-F238E27FC236}">
              <a16:creationId xmlns:a16="http://schemas.microsoft.com/office/drawing/2014/main" id="{F4146DB5-1638-4776-933E-DD1E0278F5B2}"/>
            </a:ext>
          </a:extLst>
        </xdr:cNvPr>
        <xdr:cNvSpPr/>
      </xdr:nvSpPr>
      <xdr:spPr>
        <a:xfrm>
          <a:off x="4233008" y="1773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31948</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E7C89EB5-227D-4159-AA75-D67C2A7D1835}"/>
            </a:ext>
          </a:extLst>
        </xdr:cNvPr>
        <xdr:cNvSpPr txBox="1"/>
      </xdr:nvSpPr>
      <xdr:spPr>
        <a:xfrm>
          <a:off x="4321908" y="1758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147864</xdr:rowOff>
    </xdr:from>
    <xdr:to>
      <xdr:col>20</xdr:col>
      <xdr:colOff>38100</xdr:colOff>
      <xdr:row>105</xdr:row>
      <xdr:rowOff>78014</xdr:rowOff>
    </xdr:to>
    <xdr:sp macro="" textlink="">
      <xdr:nvSpPr>
        <xdr:cNvPr id="419" name="楕円 418">
          <a:extLst>
            <a:ext uri="{FF2B5EF4-FFF2-40B4-BE49-F238E27FC236}">
              <a16:creationId xmlns:a16="http://schemas.microsoft.com/office/drawing/2014/main" id="{783E68A6-C1BE-4BE8-8342-D5E975FA12CD}"/>
            </a:ext>
          </a:extLst>
        </xdr:cNvPr>
        <xdr:cNvSpPr/>
      </xdr:nvSpPr>
      <xdr:spPr>
        <a:xfrm>
          <a:off x="3468077" y="17704344"/>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27214</xdr:rowOff>
    </xdr:from>
    <xdr:to>
      <xdr:col>24</xdr:col>
      <xdr:colOff>63500</xdr:colOff>
      <xdr:row>105</xdr:row>
      <xdr:rowOff>59871</xdr:rowOff>
    </xdr:to>
    <xdr:cxnSp macro="">
      <xdr:nvCxnSpPr>
        <xdr:cNvPr id="420" name="直線コネクタ 419">
          <a:extLst>
            <a:ext uri="{FF2B5EF4-FFF2-40B4-BE49-F238E27FC236}">
              <a16:creationId xmlns:a16="http://schemas.microsoft.com/office/drawing/2014/main" id="{A93D5350-5BF1-457B-9C40-C7CFF1F9FD7F}"/>
            </a:ext>
          </a:extLst>
        </xdr:cNvPr>
        <xdr:cNvCxnSpPr/>
      </xdr:nvCxnSpPr>
      <xdr:spPr>
        <a:xfrm>
          <a:off x="3518877" y="17752506"/>
          <a:ext cx="764931"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115207</xdr:rowOff>
    </xdr:from>
    <xdr:to>
      <xdr:col>15</xdr:col>
      <xdr:colOff>101600</xdr:colOff>
      <xdr:row>105</xdr:row>
      <xdr:rowOff>45357</xdr:rowOff>
    </xdr:to>
    <xdr:sp macro="" textlink="">
      <xdr:nvSpPr>
        <xdr:cNvPr id="421" name="楕円 420">
          <a:extLst>
            <a:ext uri="{FF2B5EF4-FFF2-40B4-BE49-F238E27FC236}">
              <a16:creationId xmlns:a16="http://schemas.microsoft.com/office/drawing/2014/main" id="{EC52E35A-0CDB-46EC-93F6-13ADE0913FE0}"/>
            </a:ext>
          </a:extLst>
        </xdr:cNvPr>
        <xdr:cNvSpPr/>
      </xdr:nvSpPr>
      <xdr:spPr>
        <a:xfrm>
          <a:off x="2637692" y="17671687"/>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166007</xdr:rowOff>
    </xdr:from>
    <xdr:to>
      <xdr:col>19</xdr:col>
      <xdr:colOff>177800</xdr:colOff>
      <xdr:row>105</xdr:row>
      <xdr:rowOff>27214</xdr:rowOff>
    </xdr:to>
    <xdr:cxnSp macro="">
      <xdr:nvCxnSpPr>
        <xdr:cNvPr id="422" name="直線コネクタ 421">
          <a:extLst>
            <a:ext uri="{FF2B5EF4-FFF2-40B4-BE49-F238E27FC236}">
              <a16:creationId xmlns:a16="http://schemas.microsoft.com/office/drawing/2014/main" id="{F621A317-DA90-4840-B530-32C5511B708F}"/>
            </a:ext>
          </a:extLst>
        </xdr:cNvPr>
        <xdr:cNvCxnSpPr/>
      </xdr:nvCxnSpPr>
      <xdr:spPr>
        <a:xfrm>
          <a:off x="2688492" y="17722487"/>
          <a:ext cx="830385" cy="3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23" name="楕円 422">
          <a:extLst>
            <a:ext uri="{FF2B5EF4-FFF2-40B4-BE49-F238E27FC236}">
              <a16:creationId xmlns:a16="http://schemas.microsoft.com/office/drawing/2014/main" id="{55B484CE-1691-4002-BB42-FD68245AD66B}"/>
            </a:ext>
          </a:extLst>
        </xdr:cNvPr>
        <xdr:cNvSpPr/>
      </xdr:nvSpPr>
      <xdr:spPr>
        <a:xfrm>
          <a:off x="1821962" y="17639030"/>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133350</xdr:rowOff>
    </xdr:from>
    <xdr:to>
      <xdr:col>15</xdr:col>
      <xdr:colOff>50800</xdr:colOff>
      <xdr:row>104</xdr:row>
      <xdr:rowOff>166007</xdr:rowOff>
    </xdr:to>
    <xdr:cxnSp macro="">
      <xdr:nvCxnSpPr>
        <xdr:cNvPr id="424" name="直線コネクタ 423">
          <a:extLst>
            <a:ext uri="{FF2B5EF4-FFF2-40B4-BE49-F238E27FC236}">
              <a16:creationId xmlns:a16="http://schemas.microsoft.com/office/drawing/2014/main" id="{743230FE-65F7-4E21-85F9-2660BE51DA87}"/>
            </a:ext>
          </a:extLst>
        </xdr:cNvPr>
        <xdr:cNvCxnSpPr/>
      </xdr:nvCxnSpPr>
      <xdr:spPr>
        <a:xfrm>
          <a:off x="1872762" y="17689830"/>
          <a:ext cx="81573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25" name="楕円 424">
          <a:extLst>
            <a:ext uri="{FF2B5EF4-FFF2-40B4-BE49-F238E27FC236}">
              <a16:creationId xmlns:a16="http://schemas.microsoft.com/office/drawing/2014/main" id="{DF7EDE0C-442C-422B-BD29-FD193111D57F}"/>
            </a:ext>
          </a:extLst>
        </xdr:cNvPr>
        <xdr:cNvSpPr/>
      </xdr:nvSpPr>
      <xdr:spPr>
        <a:xfrm>
          <a:off x="1006231" y="17606373"/>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100693</xdr:rowOff>
    </xdr:from>
    <xdr:to>
      <xdr:col>10</xdr:col>
      <xdr:colOff>114300</xdr:colOff>
      <xdr:row>104</xdr:row>
      <xdr:rowOff>133350</xdr:rowOff>
    </xdr:to>
    <xdr:cxnSp macro="">
      <xdr:nvCxnSpPr>
        <xdr:cNvPr id="426" name="直線コネクタ 425">
          <a:extLst>
            <a:ext uri="{FF2B5EF4-FFF2-40B4-BE49-F238E27FC236}">
              <a16:creationId xmlns:a16="http://schemas.microsoft.com/office/drawing/2014/main" id="{40059267-C286-4532-BC80-5B552D29DD23}"/>
            </a:ext>
          </a:extLst>
        </xdr:cNvPr>
        <xdr:cNvCxnSpPr/>
      </xdr:nvCxnSpPr>
      <xdr:spPr>
        <a:xfrm>
          <a:off x="1057031" y="17657173"/>
          <a:ext cx="815731"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129557</xdr:rowOff>
    </xdr:from>
    <xdr:ext cx="405111" cy="259045"/>
    <xdr:sp macro="" textlink="">
      <xdr:nvSpPr>
        <xdr:cNvPr id="427" name="n_1aveValue【港湾・漁港】&#10;有形固定資産減価償却率">
          <a:extLst>
            <a:ext uri="{FF2B5EF4-FFF2-40B4-BE49-F238E27FC236}">
              <a16:creationId xmlns:a16="http://schemas.microsoft.com/office/drawing/2014/main" id="{9AC958EF-1083-4AB0-AD80-8CA292C86A92}"/>
            </a:ext>
          </a:extLst>
        </xdr:cNvPr>
        <xdr:cNvSpPr txBox="1"/>
      </xdr:nvSpPr>
      <xdr:spPr>
        <a:xfrm>
          <a:off x="3318275" y="1802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111596</xdr:rowOff>
    </xdr:from>
    <xdr:ext cx="405111" cy="259045"/>
    <xdr:sp macro="" textlink="">
      <xdr:nvSpPr>
        <xdr:cNvPr id="428" name="n_2aveValue【港湾・漁港】&#10;有形固定資産減価償却率">
          <a:extLst>
            <a:ext uri="{FF2B5EF4-FFF2-40B4-BE49-F238E27FC236}">
              <a16:creationId xmlns:a16="http://schemas.microsoft.com/office/drawing/2014/main" id="{0BA4308E-575F-41A4-9A77-5BABD140C097}"/>
            </a:ext>
          </a:extLst>
        </xdr:cNvPr>
        <xdr:cNvSpPr txBox="1"/>
      </xdr:nvSpPr>
      <xdr:spPr>
        <a:xfrm>
          <a:off x="2500590" y="1800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92001</xdr:rowOff>
    </xdr:from>
    <xdr:ext cx="405111" cy="259045"/>
    <xdr:sp macro="" textlink="">
      <xdr:nvSpPr>
        <xdr:cNvPr id="429" name="n_3aveValue【港湾・漁港】&#10;有形固定資産減価償却率">
          <a:extLst>
            <a:ext uri="{FF2B5EF4-FFF2-40B4-BE49-F238E27FC236}">
              <a16:creationId xmlns:a16="http://schemas.microsoft.com/office/drawing/2014/main" id="{0B06CA0E-D929-4BDF-8A3F-8855E5B24523}"/>
            </a:ext>
          </a:extLst>
        </xdr:cNvPr>
        <xdr:cNvSpPr txBox="1"/>
      </xdr:nvSpPr>
      <xdr:spPr>
        <a:xfrm>
          <a:off x="1684859" y="17986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77306</xdr:rowOff>
    </xdr:from>
    <xdr:ext cx="405111" cy="259045"/>
    <xdr:sp macro="" textlink="">
      <xdr:nvSpPr>
        <xdr:cNvPr id="430" name="n_4aveValue【港湾・漁港】&#10;有形固定資産減価償却率">
          <a:extLst>
            <a:ext uri="{FF2B5EF4-FFF2-40B4-BE49-F238E27FC236}">
              <a16:creationId xmlns:a16="http://schemas.microsoft.com/office/drawing/2014/main" id="{6E44BFD0-C607-4C41-A3E6-6472C594EE38}"/>
            </a:ext>
          </a:extLst>
        </xdr:cNvPr>
        <xdr:cNvSpPr txBox="1"/>
      </xdr:nvSpPr>
      <xdr:spPr>
        <a:xfrm>
          <a:off x="869129" y="1797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94541</xdr:rowOff>
    </xdr:from>
    <xdr:ext cx="405111" cy="259045"/>
    <xdr:sp macro="" textlink="">
      <xdr:nvSpPr>
        <xdr:cNvPr id="431" name="n_1mainValue【港湾・漁港】&#10;有形固定資産減価償却率">
          <a:extLst>
            <a:ext uri="{FF2B5EF4-FFF2-40B4-BE49-F238E27FC236}">
              <a16:creationId xmlns:a16="http://schemas.microsoft.com/office/drawing/2014/main" id="{B350C577-7A15-4AE0-BDCB-C7DE7DEF81FC}"/>
            </a:ext>
          </a:extLst>
        </xdr:cNvPr>
        <xdr:cNvSpPr txBox="1"/>
      </xdr:nvSpPr>
      <xdr:spPr>
        <a:xfrm>
          <a:off x="3318275" y="17482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61884</xdr:rowOff>
    </xdr:from>
    <xdr:ext cx="405111" cy="259045"/>
    <xdr:sp macro="" textlink="">
      <xdr:nvSpPr>
        <xdr:cNvPr id="432" name="n_2mainValue【港湾・漁港】&#10;有形固定資産減価償却率">
          <a:extLst>
            <a:ext uri="{FF2B5EF4-FFF2-40B4-BE49-F238E27FC236}">
              <a16:creationId xmlns:a16="http://schemas.microsoft.com/office/drawing/2014/main" id="{328194B7-4595-45BE-9BF5-47400B93B502}"/>
            </a:ext>
          </a:extLst>
        </xdr:cNvPr>
        <xdr:cNvSpPr txBox="1"/>
      </xdr:nvSpPr>
      <xdr:spPr>
        <a:xfrm>
          <a:off x="2500590" y="1744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3" name="n_3mainValue【港湾・漁港】&#10;有形固定資産減価償却率">
          <a:extLst>
            <a:ext uri="{FF2B5EF4-FFF2-40B4-BE49-F238E27FC236}">
              <a16:creationId xmlns:a16="http://schemas.microsoft.com/office/drawing/2014/main" id="{75E9A040-0EE6-4162-8DC5-15D974251F19}"/>
            </a:ext>
          </a:extLst>
        </xdr:cNvPr>
        <xdr:cNvSpPr txBox="1"/>
      </xdr:nvSpPr>
      <xdr:spPr>
        <a:xfrm>
          <a:off x="1684859" y="1741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434" name="n_4mainValue【港湾・漁港】&#10;有形固定資産減価償却率">
          <a:extLst>
            <a:ext uri="{FF2B5EF4-FFF2-40B4-BE49-F238E27FC236}">
              <a16:creationId xmlns:a16="http://schemas.microsoft.com/office/drawing/2014/main" id="{F4215C7D-8701-4338-8689-69742E489BDC}"/>
            </a:ext>
          </a:extLst>
        </xdr:cNvPr>
        <xdr:cNvSpPr txBox="1"/>
      </xdr:nvSpPr>
      <xdr:spPr>
        <a:xfrm>
          <a:off x="869129" y="1738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9AA2F858-1A03-4A92-AADF-545EDC57BB04}"/>
            </a:ext>
          </a:extLst>
        </xdr:cNvPr>
        <xdr:cNvSpPr/>
      </xdr:nvSpPr>
      <xdr:spPr>
        <a:xfrm>
          <a:off x="6105769" y="15380970"/>
          <a:ext cx="4358054"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1139C178-A9F4-41AB-97C3-FC9518FC2FC3}"/>
            </a:ext>
          </a:extLst>
        </xdr:cNvPr>
        <xdr:cNvSpPr/>
      </xdr:nvSpPr>
      <xdr:spPr>
        <a:xfrm>
          <a:off x="6218115" y="16033457"/>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EC15FFC6-95E3-498D-B72E-289BCA2A5C68}"/>
            </a:ext>
          </a:extLst>
        </xdr:cNvPr>
        <xdr:cNvSpPr/>
      </xdr:nvSpPr>
      <xdr:spPr>
        <a:xfrm>
          <a:off x="6218115" y="16231382"/>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278A63C0-C592-462D-8EA8-10CDDF7C9B21}"/>
            </a:ext>
          </a:extLst>
        </xdr:cNvPr>
        <xdr:cNvSpPr/>
      </xdr:nvSpPr>
      <xdr:spPr>
        <a:xfrm>
          <a:off x="7160846"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183773D0-7511-4426-BDB2-944741AFF3A2}"/>
            </a:ext>
          </a:extLst>
        </xdr:cNvPr>
        <xdr:cNvSpPr/>
      </xdr:nvSpPr>
      <xdr:spPr>
        <a:xfrm>
          <a:off x="7160846"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126F216F-B57E-4599-916C-1C48E88F32C6}"/>
            </a:ext>
          </a:extLst>
        </xdr:cNvPr>
        <xdr:cNvSpPr/>
      </xdr:nvSpPr>
      <xdr:spPr>
        <a:xfrm>
          <a:off x="8215923"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11117190-6AD8-4128-A49F-B6E1D970DE94}"/>
            </a:ext>
          </a:extLst>
        </xdr:cNvPr>
        <xdr:cNvSpPr/>
      </xdr:nvSpPr>
      <xdr:spPr>
        <a:xfrm>
          <a:off x="8215923"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B9390F74-DACA-4C03-A5FA-42E8674EAECE}"/>
            </a:ext>
          </a:extLst>
        </xdr:cNvPr>
        <xdr:cNvSpPr/>
      </xdr:nvSpPr>
      <xdr:spPr>
        <a:xfrm>
          <a:off x="6105769" y="16508144"/>
          <a:ext cx="4358054"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4913F090-84C2-4F2D-97F1-784D529F0C6B}"/>
            </a:ext>
          </a:extLst>
        </xdr:cNvPr>
        <xdr:cNvSpPr txBox="1"/>
      </xdr:nvSpPr>
      <xdr:spPr>
        <a:xfrm>
          <a:off x="6067669" y="1632028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896F1D32-8E6C-4D9E-8941-84982F5D7BA7}"/>
            </a:ext>
          </a:extLst>
        </xdr:cNvPr>
        <xdr:cNvCxnSpPr/>
      </xdr:nvCxnSpPr>
      <xdr:spPr>
        <a:xfrm>
          <a:off x="6105769" y="18757216"/>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a:extLst>
            <a:ext uri="{FF2B5EF4-FFF2-40B4-BE49-F238E27FC236}">
              <a16:creationId xmlns:a16="http://schemas.microsoft.com/office/drawing/2014/main" id="{3B21B093-41BA-4631-BFDB-A5211B2CB6DE}"/>
            </a:ext>
          </a:extLst>
        </xdr:cNvPr>
        <xdr:cNvCxnSpPr/>
      </xdr:nvCxnSpPr>
      <xdr:spPr>
        <a:xfrm>
          <a:off x="6105769" y="18435921"/>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a:extLst>
            <a:ext uri="{FF2B5EF4-FFF2-40B4-BE49-F238E27FC236}">
              <a16:creationId xmlns:a16="http://schemas.microsoft.com/office/drawing/2014/main" id="{C7F1AC15-BE9D-42CC-BD9B-19072B342C17}"/>
            </a:ext>
          </a:extLst>
        </xdr:cNvPr>
        <xdr:cNvSpPr txBox="1"/>
      </xdr:nvSpPr>
      <xdr:spPr>
        <a:xfrm>
          <a:off x="5871637" y="1829633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a:extLst>
            <a:ext uri="{FF2B5EF4-FFF2-40B4-BE49-F238E27FC236}">
              <a16:creationId xmlns:a16="http://schemas.microsoft.com/office/drawing/2014/main" id="{699183A5-4206-48C0-8C4E-72BB957131DA}"/>
            </a:ext>
          </a:extLst>
        </xdr:cNvPr>
        <xdr:cNvCxnSpPr/>
      </xdr:nvCxnSpPr>
      <xdr:spPr>
        <a:xfrm>
          <a:off x="6105769" y="18114624"/>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a:extLst>
            <a:ext uri="{FF2B5EF4-FFF2-40B4-BE49-F238E27FC236}">
              <a16:creationId xmlns:a16="http://schemas.microsoft.com/office/drawing/2014/main" id="{FCF50CF8-D98D-468E-AB6A-780BC9C7D74A}"/>
            </a:ext>
          </a:extLst>
        </xdr:cNvPr>
        <xdr:cNvSpPr txBox="1"/>
      </xdr:nvSpPr>
      <xdr:spPr>
        <a:xfrm>
          <a:off x="5554312" y="1797503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a:extLst>
            <a:ext uri="{FF2B5EF4-FFF2-40B4-BE49-F238E27FC236}">
              <a16:creationId xmlns:a16="http://schemas.microsoft.com/office/drawing/2014/main" id="{FAC20C6C-E716-41EA-955F-DA26E3E72046}"/>
            </a:ext>
          </a:extLst>
        </xdr:cNvPr>
        <xdr:cNvCxnSpPr/>
      </xdr:nvCxnSpPr>
      <xdr:spPr>
        <a:xfrm>
          <a:off x="6105769" y="1779332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a:extLst>
            <a:ext uri="{FF2B5EF4-FFF2-40B4-BE49-F238E27FC236}">
              <a16:creationId xmlns:a16="http://schemas.microsoft.com/office/drawing/2014/main" id="{B30A2E46-0B81-4A1C-B331-27EEBA96A19D}"/>
            </a:ext>
          </a:extLst>
        </xdr:cNvPr>
        <xdr:cNvSpPr txBox="1"/>
      </xdr:nvSpPr>
      <xdr:spPr>
        <a:xfrm>
          <a:off x="5554312" y="1765374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a:extLst>
            <a:ext uri="{FF2B5EF4-FFF2-40B4-BE49-F238E27FC236}">
              <a16:creationId xmlns:a16="http://schemas.microsoft.com/office/drawing/2014/main" id="{90EDEC60-8301-475F-ACD2-FC3873789A08}"/>
            </a:ext>
          </a:extLst>
        </xdr:cNvPr>
        <xdr:cNvCxnSpPr/>
      </xdr:nvCxnSpPr>
      <xdr:spPr>
        <a:xfrm>
          <a:off x="6105769" y="1747203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a:extLst>
            <a:ext uri="{FF2B5EF4-FFF2-40B4-BE49-F238E27FC236}">
              <a16:creationId xmlns:a16="http://schemas.microsoft.com/office/drawing/2014/main" id="{2FBC369B-40F5-4C1E-9918-C875B8CAECB3}"/>
            </a:ext>
          </a:extLst>
        </xdr:cNvPr>
        <xdr:cNvSpPr txBox="1"/>
      </xdr:nvSpPr>
      <xdr:spPr>
        <a:xfrm>
          <a:off x="5554312" y="1733244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a:extLst>
            <a:ext uri="{FF2B5EF4-FFF2-40B4-BE49-F238E27FC236}">
              <a16:creationId xmlns:a16="http://schemas.microsoft.com/office/drawing/2014/main" id="{F64BEEC3-FF6D-4A7A-A5C8-7C24FB869140}"/>
            </a:ext>
          </a:extLst>
        </xdr:cNvPr>
        <xdr:cNvCxnSpPr/>
      </xdr:nvCxnSpPr>
      <xdr:spPr>
        <a:xfrm>
          <a:off x="6105769" y="17150736"/>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4" name="テキスト ボックス 453">
          <a:extLst>
            <a:ext uri="{FF2B5EF4-FFF2-40B4-BE49-F238E27FC236}">
              <a16:creationId xmlns:a16="http://schemas.microsoft.com/office/drawing/2014/main" id="{BEEC600B-B093-4194-9A83-3C6BE7EC2EE1}"/>
            </a:ext>
          </a:extLst>
        </xdr:cNvPr>
        <xdr:cNvSpPr txBox="1"/>
      </xdr:nvSpPr>
      <xdr:spPr>
        <a:xfrm>
          <a:off x="5554312" y="1701115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a:extLst>
            <a:ext uri="{FF2B5EF4-FFF2-40B4-BE49-F238E27FC236}">
              <a16:creationId xmlns:a16="http://schemas.microsoft.com/office/drawing/2014/main" id="{BCE3130A-D974-4B94-B50E-C184693F51D3}"/>
            </a:ext>
          </a:extLst>
        </xdr:cNvPr>
        <xdr:cNvCxnSpPr/>
      </xdr:nvCxnSpPr>
      <xdr:spPr>
        <a:xfrm>
          <a:off x="6105769" y="16829439"/>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6" name="テキスト ボックス 455">
          <a:extLst>
            <a:ext uri="{FF2B5EF4-FFF2-40B4-BE49-F238E27FC236}">
              <a16:creationId xmlns:a16="http://schemas.microsoft.com/office/drawing/2014/main" id="{B7CD178E-4EB4-437A-BFC6-C2C803F5B0EB}"/>
            </a:ext>
          </a:extLst>
        </xdr:cNvPr>
        <xdr:cNvSpPr txBox="1"/>
      </xdr:nvSpPr>
      <xdr:spPr>
        <a:xfrm>
          <a:off x="5554312" y="1668985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776B84A-D989-45BE-B509-70A726E857F8}"/>
            </a:ext>
          </a:extLst>
        </xdr:cNvPr>
        <xdr:cNvCxnSpPr/>
      </xdr:nvCxnSpPr>
      <xdr:spPr>
        <a:xfrm>
          <a:off x="6105769" y="16508144"/>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a:extLst>
            <a:ext uri="{FF2B5EF4-FFF2-40B4-BE49-F238E27FC236}">
              <a16:creationId xmlns:a16="http://schemas.microsoft.com/office/drawing/2014/main" id="{7D607386-CE09-4537-AEB3-80314105CA7A}"/>
            </a:ext>
          </a:extLst>
        </xdr:cNvPr>
        <xdr:cNvSpPr txBox="1"/>
      </xdr:nvSpPr>
      <xdr:spPr>
        <a:xfrm>
          <a:off x="5554312" y="163685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024B457D-4D9D-4F0A-9FA5-8CF905571679}"/>
            </a:ext>
          </a:extLst>
        </xdr:cNvPr>
        <xdr:cNvSpPr/>
      </xdr:nvSpPr>
      <xdr:spPr>
        <a:xfrm>
          <a:off x="6105769" y="16508144"/>
          <a:ext cx="4358054"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69901</xdr:rowOff>
    </xdr:from>
    <xdr:to>
      <xdr:col>54</xdr:col>
      <xdr:colOff>189865</xdr:colOff>
      <xdr:row>109</xdr:row>
      <xdr:rowOff>35075</xdr:rowOff>
    </xdr:to>
    <xdr:cxnSp macro="">
      <xdr:nvCxnSpPr>
        <xdr:cNvPr id="460" name="直線コネクタ 459">
          <a:extLst>
            <a:ext uri="{FF2B5EF4-FFF2-40B4-BE49-F238E27FC236}">
              <a16:creationId xmlns:a16="http://schemas.microsoft.com/office/drawing/2014/main" id="{93E70DD9-C7CB-4E96-8A60-A267B2443AAE}"/>
            </a:ext>
          </a:extLst>
        </xdr:cNvPr>
        <xdr:cNvCxnSpPr/>
      </xdr:nvCxnSpPr>
      <xdr:spPr>
        <a:xfrm flipV="1">
          <a:off x="9671489" y="16951132"/>
          <a:ext cx="0" cy="148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38902</xdr:rowOff>
    </xdr:from>
    <xdr:ext cx="313932" cy="259045"/>
    <xdr:sp macro="" textlink="">
      <xdr:nvSpPr>
        <xdr:cNvPr id="461" name="【港湾・漁港】&#10;一人当たり有形固定資産（償却資産）額最小値テキスト">
          <a:extLst>
            <a:ext uri="{FF2B5EF4-FFF2-40B4-BE49-F238E27FC236}">
              <a16:creationId xmlns:a16="http://schemas.microsoft.com/office/drawing/2014/main" id="{2CBF1037-C762-4F04-B0A3-DBE0309EBB4E}"/>
            </a:ext>
          </a:extLst>
        </xdr:cNvPr>
        <xdr:cNvSpPr txBox="1"/>
      </xdr:nvSpPr>
      <xdr:spPr>
        <a:xfrm>
          <a:off x="9709638" y="18439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35075</xdr:rowOff>
    </xdr:from>
    <xdr:to>
      <xdr:col>55</xdr:col>
      <xdr:colOff>88900</xdr:colOff>
      <xdr:row>109</xdr:row>
      <xdr:rowOff>35075</xdr:rowOff>
    </xdr:to>
    <xdr:cxnSp macro="">
      <xdr:nvCxnSpPr>
        <xdr:cNvPr id="462" name="直線コネクタ 461">
          <a:extLst>
            <a:ext uri="{FF2B5EF4-FFF2-40B4-BE49-F238E27FC236}">
              <a16:creationId xmlns:a16="http://schemas.microsoft.com/office/drawing/2014/main" id="{8F1C1325-88B4-4F7E-9825-5D034F340EA3}"/>
            </a:ext>
          </a:extLst>
        </xdr:cNvPr>
        <xdr:cNvCxnSpPr/>
      </xdr:nvCxnSpPr>
      <xdr:spPr>
        <a:xfrm>
          <a:off x="9597292" y="1843561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16578</xdr:rowOff>
    </xdr:from>
    <xdr:ext cx="599010" cy="259045"/>
    <xdr:sp macro="" textlink="">
      <xdr:nvSpPr>
        <xdr:cNvPr id="463" name="【港湾・漁港】&#10;一人当たり有形固定資産（償却資産）額最大値テキスト">
          <a:extLst>
            <a:ext uri="{FF2B5EF4-FFF2-40B4-BE49-F238E27FC236}">
              <a16:creationId xmlns:a16="http://schemas.microsoft.com/office/drawing/2014/main" id="{A40A8988-2438-483C-B5BB-103F322D6C8F}"/>
            </a:ext>
          </a:extLst>
        </xdr:cNvPr>
        <xdr:cNvSpPr txBox="1"/>
      </xdr:nvSpPr>
      <xdr:spPr>
        <a:xfrm>
          <a:off x="9709638" y="1672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69901</xdr:rowOff>
    </xdr:from>
    <xdr:to>
      <xdr:col>55</xdr:col>
      <xdr:colOff>88900</xdr:colOff>
      <xdr:row>100</xdr:row>
      <xdr:rowOff>69901</xdr:rowOff>
    </xdr:to>
    <xdr:cxnSp macro="">
      <xdr:nvCxnSpPr>
        <xdr:cNvPr id="464" name="直線コネクタ 463">
          <a:extLst>
            <a:ext uri="{FF2B5EF4-FFF2-40B4-BE49-F238E27FC236}">
              <a16:creationId xmlns:a16="http://schemas.microsoft.com/office/drawing/2014/main" id="{825AACE7-8844-44F8-B184-F2542882E459}"/>
            </a:ext>
          </a:extLst>
        </xdr:cNvPr>
        <xdr:cNvCxnSpPr/>
      </xdr:nvCxnSpPr>
      <xdr:spPr>
        <a:xfrm>
          <a:off x="9597292" y="1695113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141588</xdr:rowOff>
    </xdr:from>
    <xdr:ext cx="534377" cy="259045"/>
    <xdr:sp macro="" textlink="">
      <xdr:nvSpPr>
        <xdr:cNvPr id="465" name="【港湾・漁港】&#10;一人当たり有形固定資産（償却資産）額平均値テキスト">
          <a:extLst>
            <a:ext uri="{FF2B5EF4-FFF2-40B4-BE49-F238E27FC236}">
              <a16:creationId xmlns:a16="http://schemas.microsoft.com/office/drawing/2014/main" id="{CAAF1B2A-F6A2-4635-99CD-60BC5080D1CB}"/>
            </a:ext>
          </a:extLst>
        </xdr:cNvPr>
        <xdr:cNvSpPr txBox="1"/>
      </xdr:nvSpPr>
      <xdr:spPr>
        <a:xfrm>
          <a:off x="9709638" y="18035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118711</xdr:rowOff>
    </xdr:from>
    <xdr:to>
      <xdr:col>55</xdr:col>
      <xdr:colOff>50800</xdr:colOff>
      <xdr:row>108</xdr:row>
      <xdr:rowOff>48861</xdr:rowOff>
    </xdr:to>
    <xdr:sp macro="" textlink="">
      <xdr:nvSpPr>
        <xdr:cNvPr id="466" name="フローチャート: 判断 465">
          <a:extLst>
            <a:ext uri="{FF2B5EF4-FFF2-40B4-BE49-F238E27FC236}">
              <a16:creationId xmlns:a16="http://schemas.microsoft.com/office/drawing/2014/main" id="{F528529F-DC1C-4392-B8EF-1FACE71E41CF}"/>
            </a:ext>
          </a:extLst>
        </xdr:cNvPr>
        <xdr:cNvSpPr/>
      </xdr:nvSpPr>
      <xdr:spPr>
        <a:xfrm>
          <a:off x="9635392" y="18181628"/>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126620</xdr:rowOff>
    </xdr:from>
    <xdr:to>
      <xdr:col>50</xdr:col>
      <xdr:colOff>165100</xdr:colOff>
      <xdr:row>108</xdr:row>
      <xdr:rowOff>56770</xdr:rowOff>
    </xdr:to>
    <xdr:sp macro="" textlink="">
      <xdr:nvSpPr>
        <xdr:cNvPr id="467" name="フローチャート: 判断 466">
          <a:extLst>
            <a:ext uri="{FF2B5EF4-FFF2-40B4-BE49-F238E27FC236}">
              <a16:creationId xmlns:a16="http://schemas.microsoft.com/office/drawing/2014/main" id="{C7F57A2D-EC13-4BAB-8656-F12A17552ED8}"/>
            </a:ext>
          </a:extLst>
        </xdr:cNvPr>
        <xdr:cNvSpPr/>
      </xdr:nvSpPr>
      <xdr:spPr>
        <a:xfrm>
          <a:off x="8855808" y="18189537"/>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129014</xdr:rowOff>
    </xdr:from>
    <xdr:to>
      <xdr:col>46</xdr:col>
      <xdr:colOff>38100</xdr:colOff>
      <xdr:row>108</xdr:row>
      <xdr:rowOff>59164</xdr:rowOff>
    </xdr:to>
    <xdr:sp macro="" textlink="">
      <xdr:nvSpPr>
        <xdr:cNvPr id="468" name="フローチャート: 判断 467">
          <a:extLst>
            <a:ext uri="{FF2B5EF4-FFF2-40B4-BE49-F238E27FC236}">
              <a16:creationId xmlns:a16="http://schemas.microsoft.com/office/drawing/2014/main" id="{79B13BC6-1A63-459D-A584-597EB5A93BC0}"/>
            </a:ext>
          </a:extLst>
        </xdr:cNvPr>
        <xdr:cNvSpPr/>
      </xdr:nvSpPr>
      <xdr:spPr>
        <a:xfrm>
          <a:off x="8040077" y="18191931"/>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126533</xdr:rowOff>
    </xdr:from>
    <xdr:to>
      <xdr:col>41</xdr:col>
      <xdr:colOff>101600</xdr:colOff>
      <xdr:row>108</xdr:row>
      <xdr:rowOff>56683</xdr:rowOff>
    </xdr:to>
    <xdr:sp macro="" textlink="">
      <xdr:nvSpPr>
        <xdr:cNvPr id="469" name="フローチャート: 判断 468">
          <a:extLst>
            <a:ext uri="{FF2B5EF4-FFF2-40B4-BE49-F238E27FC236}">
              <a16:creationId xmlns:a16="http://schemas.microsoft.com/office/drawing/2014/main" id="{C6184ED3-17F3-42E1-89B2-2EB6FD96C492}"/>
            </a:ext>
          </a:extLst>
        </xdr:cNvPr>
        <xdr:cNvSpPr/>
      </xdr:nvSpPr>
      <xdr:spPr>
        <a:xfrm>
          <a:off x="7209692" y="18189450"/>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130034</xdr:rowOff>
    </xdr:from>
    <xdr:to>
      <xdr:col>36</xdr:col>
      <xdr:colOff>165100</xdr:colOff>
      <xdr:row>108</xdr:row>
      <xdr:rowOff>60184</xdr:rowOff>
    </xdr:to>
    <xdr:sp macro="" textlink="">
      <xdr:nvSpPr>
        <xdr:cNvPr id="470" name="フローチャート: 判断 469">
          <a:extLst>
            <a:ext uri="{FF2B5EF4-FFF2-40B4-BE49-F238E27FC236}">
              <a16:creationId xmlns:a16="http://schemas.microsoft.com/office/drawing/2014/main" id="{E95AF382-CE2E-428E-BEE2-794574A22597}"/>
            </a:ext>
          </a:extLst>
        </xdr:cNvPr>
        <xdr:cNvSpPr/>
      </xdr:nvSpPr>
      <xdr:spPr>
        <a:xfrm>
          <a:off x="6393962" y="1819295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2ACD6D2-B6DC-42FD-A2A3-B76A6FD1D1B2}"/>
            </a:ext>
          </a:extLst>
        </xdr:cNvPr>
        <xdr:cNvSpPr txBox="1"/>
      </xdr:nvSpPr>
      <xdr:spPr>
        <a:xfrm>
          <a:off x="94956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424DE86-375A-4A96-9641-9AAA0A1DDE35}"/>
            </a:ext>
          </a:extLst>
        </xdr:cNvPr>
        <xdr:cNvSpPr txBox="1"/>
      </xdr:nvSpPr>
      <xdr:spPr>
        <a:xfrm>
          <a:off x="8730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20770A2-00F8-4D5F-85FB-516E3197DF93}"/>
            </a:ext>
          </a:extLst>
        </xdr:cNvPr>
        <xdr:cNvSpPr txBox="1"/>
      </xdr:nvSpPr>
      <xdr:spPr>
        <a:xfrm>
          <a:off x="7915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C00CBF1-C105-4198-85F4-F32B40E8C210}"/>
            </a:ext>
          </a:extLst>
        </xdr:cNvPr>
        <xdr:cNvSpPr txBox="1"/>
      </xdr:nvSpPr>
      <xdr:spPr>
        <a:xfrm>
          <a:off x="7084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8D25F72-5296-441E-A9C7-0085CEAC412C}"/>
            </a:ext>
          </a:extLst>
        </xdr:cNvPr>
        <xdr:cNvSpPr txBox="1"/>
      </xdr:nvSpPr>
      <xdr:spPr>
        <a:xfrm>
          <a:off x="626891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85590</xdr:rowOff>
    </xdr:from>
    <xdr:to>
      <xdr:col>55</xdr:col>
      <xdr:colOff>50800</xdr:colOff>
      <xdr:row>109</xdr:row>
      <xdr:rowOff>15740</xdr:rowOff>
    </xdr:to>
    <xdr:sp macro="" textlink="">
      <xdr:nvSpPr>
        <xdr:cNvPr id="476" name="楕円 475">
          <a:extLst>
            <a:ext uri="{FF2B5EF4-FFF2-40B4-BE49-F238E27FC236}">
              <a16:creationId xmlns:a16="http://schemas.microsoft.com/office/drawing/2014/main" id="{FBEB39B0-3775-4DA9-9DE0-0CFC0C8369AC}"/>
            </a:ext>
          </a:extLst>
        </xdr:cNvPr>
        <xdr:cNvSpPr/>
      </xdr:nvSpPr>
      <xdr:spPr>
        <a:xfrm>
          <a:off x="9635392" y="18317319"/>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517</xdr:rowOff>
    </xdr:from>
    <xdr:ext cx="534377" cy="259045"/>
    <xdr:sp macro="" textlink="">
      <xdr:nvSpPr>
        <xdr:cNvPr id="477" name="【港湾・漁港】&#10;一人当たり有形固定資産（償却資産）額該当値テキスト">
          <a:extLst>
            <a:ext uri="{FF2B5EF4-FFF2-40B4-BE49-F238E27FC236}">
              <a16:creationId xmlns:a16="http://schemas.microsoft.com/office/drawing/2014/main" id="{6791DFAA-D837-4723-AE1D-54698554F562}"/>
            </a:ext>
          </a:extLst>
        </xdr:cNvPr>
        <xdr:cNvSpPr txBox="1"/>
      </xdr:nvSpPr>
      <xdr:spPr>
        <a:xfrm>
          <a:off x="9709638" y="1823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85985</xdr:rowOff>
    </xdr:from>
    <xdr:to>
      <xdr:col>50</xdr:col>
      <xdr:colOff>165100</xdr:colOff>
      <xdr:row>109</xdr:row>
      <xdr:rowOff>16135</xdr:rowOff>
    </xdr:to>
    <xdr:sp macro="" textlink="">
      <xdr:nvSpPr>
        <xdr:cNvPr id="478" name="楕円 477">
          <a:extLst>
            <a:ext uri="{FF2B5EF4-FFF2-40B4-BE49-F238E27FC236}">
              <a16:creationId xmlns:a16="http://schemas.microsoft.com/office/drawing/2014/main" id="{E20F71C2-5E48-48CB-A8AD-D6568251D92A}"/>
            </a:ext>
          </a:extLst>
        </xdr:cNvPr>
        <xdr:cNvSpPr/>
      </xdr:nvSpPr>
      <xdr:spPr>
        <a:xfrm>
          <a:off x="8855808" y="18317714"/>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136390</xdr:rowOff>
    </xdr:from>
    <xdr:to>
      <xdr:col>55</xdr:col>
      <xdr:colOff>0</xdr:colOff>
      <xdr:row>108</xdr:row>
      <xdr:rowOff>136785</xdr:rowOff>
    </xdr:to>
    <xdr:cxnSp macro="">
      <xdr:nvCxnSpPr>
        <xdr:cNvPr id="479" name="直線コネクタ 478">
          <a:extLst>
            <a:ext uri="{FF2B5EF4-FFF2-40B4-BE49-F238E27FC236}">
              <a16:creationId xmlns:a16="http://schemas.microsoft.com/office/drawing/2014/main" id="{EC5D429A-C898-46E9-BA1E-C974767116BB}"/>
            </a:ext>
          </a:extLst>
        </xdr:cNvPr>
        <xdr:cNvCxnSpPr/>
      </xdr:nvCxnSpPr>
      <xdr:spPr>
        <a:xfrm flipV="1">
          <a:off x="8906608" y="18368119"/>
          <a:ext cx="76493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86316</xdr:rowOff>
    </xdr:from>
    <xdr:to>
      <xdr:col>46</xdr:col>
      <xdr:colOff>38100</xdr:colOff>
      <xdr:row>109</xdr:row>
      <xdr:rowOff>16466</xdr:rowOff>
    </xdr:to>
    <xdr:sp macro="" textlink="">
      <xdr:nvSpPr>
        <xdr:cNvPr id="480" name="楕円 479">
          <a:extLst>
            <a:ext uri="{FF2B5EF4-FFF2-40B4-BE49-F238E27FC236}">
              <a16:creationId xmlns:a16="http://schemas.microsoft.com/office/drawing/2014/main" id="{9313A3DE-3F60-4670-821E-D7E294F0C64C}"/>
            </a:ext>
          </a:extLst>
        </xdr:cNvPr>
        <xdr:cNvSpPr/>
      </xdr:nvSpPr>
      <xdr:spPr>
        <a:xfrm>
          <a:off x="8040077" y="18318045"/>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136785</xdr:rowOff>
    </xdr:from>
    <xdr:to>
      <xdr:col>50</xdr:col>
      <xdr:colOff>114300</xdr:colOff>
      <xdr:row>108</xdr:row>
      <xdr:rowOff>137116</xdr:rowOff>
    </xdr:to>
    <xdr:cxnSp macro="">
      <xdr:nvCxnSpPr>
        <xdr:cNvPr id="481" name="直線コネクタ 480">
          <a:extLst>
            <a:ext uri="{FF2B5EF4-FFF2-40B4-BE49-F238E27FC236}">
              <a16:creationId xmlns:a16="http://schemas.microsoft.com/office/drawing/2014/main" id="{EC398AF2-55E8-401E-86B8-0A545CE573AC}"/>
            </a:ext>
          </a:extLst>
        </xdr:cNvPr>
        <xdr:cNvCxnSpPr/>
      </xdr:nvCxnSpPr>
      <xdr:spPr>
        <a:xfrm flipV="1">
          <a:off x="8090877" y="18368514"/>
          <a:ext cx="815731" cy="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86838</xdr:rowOff>
    </xdr:from>
    <xdr:to>
      <xdr:col>41</xdr:col>
      <xdr:colOff>101600</xdr:colOff>
      <xdr:row>109</xdr:row>
      <xdr:rowOff>16988</xdr:rowOff>
    </xdr:to>
    <xdr:sp macro="" textlink="">
      <xdr:nvSpPr>
        <xdr:cNvPr id="482" name="楕円 481">
          <a:extLst>
            <a:ext uri="{FF2B5EF4-FFF2-40B4-BE49-F238E27FC236}">
              <a16:creationId xmlns:a16="http://schemas.microsoft.com/office/drawing/2014/main" id="{83D26751-A9E9-42C4-BA34-1FD9C5BD42BB}"/>
            </a:ext>
          </a:extLst>
        </xdr:cNvPr>
        <xdr:cNvSpPr/>
      </xdr:nvSpPr>
      <xdr:spPr>
        <a:xfrm>
          <a:off x="7209692" y="18318567"/>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137116</xdr:rowOff>
    </xdr:from>
    <xdr:to>
      <xdr:col>45</xdr:col>
      <xdr:colOff>177800</xdr:colOff>
      <xdr:row>108</xdr:row>
      <xdr:rowOff>137638</xdr:rowOff>
    </xdr:to>
    <xdr:cxnSp macro="">
      <xdr:nvCxnSpPr>
        <xdr:cNvPr id="483" name="直線コネクタ 482">
          <a:extLst>
            <a:ext uri="{FF2B5EF4-FFF2-40B4-BE49-F238E27FC236}">
              <a16:creationId xmlns:a16="http://schemas.microsoft.com/office/drawing/2014/main" id="{948FD106-3A05-4DF9-BF1B-85C5158E71E8}"/>
            </a:ext>
          </a:extLst>
        </xdr:cNvPr>
        <xdr:cNvCxnSpPr/>
      </xdr:nvCxnSpPr>
      <xdr:spPr>
        <a:xfrm flipV="1">
          <a:off x="7260492" y="18368845"/>
          <a:ext cx="830385"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87223</xdr:rowOff>
    </xdr:from>
    <xdr:to>
      <xdr:col>36</xdr:col>
      <xdr:colOff>165100</xdr:colOff>
      <xdr:row>109</xdr:row>
      <xdr:rowOff>17373</xdr:rowOff>
    </xdr:to>
    <xdr:sp macro="" textlink="">
      <xdr:nvSpPr>
        <xdr:cNvPr id="484" name="楕円 483">
          <a:extLst>
            <a:ext uri="{FF2B5EF4-FFF2-40B4-BE49-F238E27FC236}">
              <a16:creationId xmlns:a16="http://schemas.microsoft.com/office/drawing/2014/main" id="{E302C89D-0FFD-4B01-BE55-09B246FDE537}"/>
            </a:ext>
          </a:extLst>
        </xdr:cNvPr>
        <xdr:cNvSpPr/>
      </xdr:nvSpPr>
      <xdr:spPr>
        <a:xfrm>
          <a:off x="6393962" y="18318952"/>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137638</xdr:rowOff>
    </xdr:from>
    <xdr:to>
      <xdr:col>41</xdr:col>
      <xdr:colOff>50800</xdr:colOff>
      <xdr:row>108</xdr:row>
      <xdr:rowOff>138023</xdr:rowOff>
    </xdr:to>
    <xdr:cxnSp macro="">
      <xdr:nvCxnSpPr>
        <xdr:cNvPr id="485" name="直線コネクタ 484">
          <a:extLst>
            <a:ext uri="{FF2B5EF4-FFF2-40B4-BE49-F238E27FC236}">
              <a16:creationId xmlns:a16="http://schemas.microsoft.com/office/drawing/2014/main" id="{27F33885-5873-4544-9D1B-42623DD24208}"/>
            </a:ext>
          </a:extLst>
        </xdr:cNvPr>
        <xdr:cNvCxnSpPr/>
      </xdr:nvCxnSpPr>
      <xdr:spPr>
        <a:xfrm flipV="1">
          <a:off x="6444762" y="18369367"/>
          <a:ext cx="815730" cy="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73297</xdr:rowOff>
    </xdr:from>
    <xdr:ext cx="534377" cy="259045"/>
    <xdr:sp macro="" textlink="">
      <xdr:nvSpPr>
        <xdr:cNvPr id="486" name="n_1aveValue【港湾・漁港】&#10;一人当たり有形固定資産（償却資産）額">
          <a:extLst>
            <a:ext uri="{FF2B5EF4-FFF2-40B4-BE49-F238E27FC236}">
              <a16:creationId xmlns:a16="http://schemas.microsoft.com/office/drawing/2014/main" id="{BC4A4282-6B9D-48A0-921E-B167C47CC2A0}"/>
            </a:ext>
          </a:extLst>
        </xdr:cNvPr>
        <xdr:cNvSpPr txBox="1"/>
      </xdr:nvSpPr>
      <xdr:spPr>
        <a:xfrm>
          <a:off x="8641373" y="1796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75691</xdr:rowOff>
    </xdr:from>
    <xdr:ext cx="534377" cy="259045"/>
    <xdr:sp macro="" textlink="">
      <xdr:nvSpPr>
        <xdr:cNvPr id="487" name="n_2aveValue【港湾・漁港】&#10;一人当たり有形固定資産（償却資産）額">
          <a:extLst>
            <a:ext uri="{FF2B5EF4-FFF2-40B4-BE49-F238E27FC236}">
              <a16:creationId xmlns:a16="http://schemas.microsoft.com/office/drawing/2014/main" id="{86228A46-5067-47DB-9861-1EC8CDA395DA}"/>
            </a:ext>
          </a:extLst>
        </xdr:cNvPr>
        <xdr:cNvSpPr txBox="1"/>
      </xdr:nvSpPr>
      <xdr:spPr>
        <a:xfrm>
          <a:off x="7838342" y="1796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73210</xdr:rowOff>
    </xdr:from>
    <xdr:ext cx="534377" cy="259045"/>
    <xdr:sp macro="" textlink="">
      <xdr:nvSpPr>
        <xdr:cNvPr id="488" name="n_3aveValue【港湾・漁港】&#10;一人当たり有形固定資産（償却資産）額">
          <a:extLst>
            <a:ext uri="{FF2B5EF4-FFF2-40B4-BE49-F238E27FC236}">
              <a16:creationId xmlns:a16="http://schemas.microsoft.com/office/drawing/2014/main" id="{F4478BD0-72E8-4269-B3F3-65DF00035607}"/>
            </a:ext>
          </a:extLst>
        </xdr:cNvPr>
        <xdr:cNvSpPr txBox="1"/>
      </xdr:nvSpPr>
      <xdr:spPr>
        <a:xfrm>
          <a:off x="7022611" y="1796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76711</xdr:rowOff>
    </xdr:from>
    <xdr:ext cx="534377" cy="259045"/>
    <xdr:sp macro="" textlink="">
      <xdr:nvSpPr>
        <xdr:cNvPr id="489" name="n_4aveValue【港湾・漁港】&#10;一人当たり有形固定資産（償却資産）額">
          <a:extLst>
            <a:ext uri="{FF2B5EF4-FFF2-40B4-BE49-F238E27FC236}">
              <a16:creationId xmlns:a16="http://schemas.microsoft.com/office/drawing/2014/main" id="{B8056A4F-3171-4367-B580-E16679277F21}"/>
            </a:ext>
          </a:extLst>
        </xdr:cNvPr>
        <xdr:cNvSpPr txBox="1"/>
      </xdr:nvSpPr>
      <xdr:spPr>
        <a:xfrm>
          <a:off x="6192226" y="1797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7262</xdr:rowOff>
    </xdr:from>
    <xdr:ext cx="534377" cy="259045"/>
    <xdr:sp macro="" textlink="">
      <xdr:nvSpPr>
        <xdr:cNvPr id="490" name="n_1mainValue【港湾・漁港】&#10;一人当たり有形固定資産（償却資産）額">
          <a:extLst>
            <a:ext uri="{FF2B5EF4-FFF2-40B4-BE49-F238E27FC236}">
              <a16:creationId xmlns:a16="http://schemas.microsoft.com/office/drawing/2014/main" id="{0E956A51-3E15-4083-AC6A-7EC6D17AE47F}"/>
            </a:ext>
          </a:extLst>
        </xdr:cNvPr>
        <xdr:cNvSpPr txBox="1"/>
      </xdr:nvSpPr>
      <xdr:spPr>
        <a:xfrm>
          <a:off x="8641373" y="1840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7593</xdr:rowOff>
    </xdr:from>
    <xdr:ext cx="534377" cy="259045"/>
    <xdr:sp macro="" textlink="">
      <xdr:nvSpPr>
        <xdr:cNvPr id="491" name="n_2mainValue【港湾・漁港】&#10;一人当たり有形固定資産（償却資産）額">
          <a:extLst>
            <a:ext uri="{FF2B5EF4-FFF2-40B4-BE49-F238E27FC236}">
              <a16:creationId xmlns:a16="http://schemas.microsoft.com/office/drawing/2014/main" id="{F78F2C3B-40CC-4F6D-B7F8-1B783E09DA7F}"/>
            </a:ext>
          </a:extLst>
        </xdr:cNvPr>
        <xdr:cNvSpPr txBox="1"/>
      </xdr:nvSpPr>
      <xdr:spPr>
        <a:xfrm>
          <a:off x="7838342" y="184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8115</xdr:rowOff>
    </xdr:from>
    <xdr:ext cx="534377" cy="259045"/>
    <xdr:sp macro="" textlink="">
      <xdr:nvSpPr>
        <xdr:cNvPr id="492" name="n_3mainValue【港湾・漁港】&#10;一人当たり有形固定資産（償却資産）額">
          <a:extLst>
            <a:ext uri="{FF2B5EF4-FFF2-40B4-BE49-F238E27FC236}">
              <a16:creationId xmlns:a16="http://schemas.microsoft.com/office/drawing/2014/main" id="{3E4F669C-1774-48C1-A4CB-FA890146D00D}"/>
            </a:ext>
          </a:extLst>
        </xdr:cNvPr>
        <xdr:cNvSpPr txBox="1"/>
      </xdr:nvSpPr>
      <xdr:spPr>
        <a:xfrm>
          <a:off x="7022611" y="1840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8500</xdr:rowOff>
    </xdr:from>
    <xdr:ext cx="534377" cy="259045"/>
    <xdr:sp macro="" textlink="">
      <xdr:nvSpPr>
        <xdr:cNvPr id="493" name="n_4mainValue【港湾・漁港】&#10;一人当たり有形固定資産（償却資産）額">
          <a:extLst>
            <a:ext uri="{FF2B5EF4-FFF2-40B4-BE49-F238E27FC236}">
              <a16:creationId xmlns:a16="http://schemas.microsoft.com/office/drawing/2014/main" id="{679BFF27-D62F-4F40-9298-CA64447E15BA}"/>
            </a:ext>
          </a:extLst>
        </xdr:cNvPr>
        <xdr:cNvSpPr txBox="1"/>
      </xdr:nvSpPr>
      <xdr:spPr>
        <a:xfrm>
          <a:off x="6192226" y="1840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6FD127D1-ECB8-4DB6-AF5C-550AD3A71530}"/>
            </a:ext>
          </a:extLst>
        </xdr:cNvPr>
        <xdr:cNvSpPr/>
      </xdr:nvSpPr>
      <xdr:spPr>
        <a:xfrm>
          <a:off x="11493500" y="4127695"/>
          <a:ext cx="4358054"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B7700ED4-F6FD-40AE-8BFE-36E72B813496}"/>
            </a:ext>
          </a:extLst>
        </xdr:cNvPr>
        <xdr:cNvSpPr/>
      </xdr:nvSpPr>
      <xdr:spPr>
        <a:xfrm>
          <a:off x="11605846"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4BFDF9BB-B70C-4F47-847D-1A733A5DED39}"/>
            </a:ext>
          </a:extLst>
        </xdr:cNvPr>
        <xdr:cNvSpPr/>
      </xdr:nvSpPr>
      <xdr:spPr>
        <a:xfrm>
          <a:off x="11605846"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B070BD74-FE47-415D-8E5F-955B0C88DC17}"/>
            </a:ext>
          </a:extLst>
        </xdr:cNvPr>
        <xdr:cNvSpPr/>
      </xdr:nvSpPr>
      <xdr:spPr>
        <a:xfrm>
          <a:off x="12548577"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478041C6-7514-40BE-BD8D-7964A573C485}"/>
            </a:ext>
          </a:extLst>
        </xdr:cNvPr>
        <xdr:cNvSpPr/>
      </xdr:nvSpPr>
      <xdr:spPr>
        <a:xfrm>
          <a:off x="12548577"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6794DC95-D7EE-4D82-9291-CE7DC0A0CE63}"/>
            </a:ext>
          </a:extLst>
        </xdr:cNvPr>
        <xdr:cNvSpPr/>
      </xdr:nvSpPr>
      <xdr:spPr>
        <a:xfrm>
          <a:off x="13603654"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AA271D77-678E-49DA-95B1-E93ED660E268}"/>
            </a:ext>
          </a:extLst>
        </xdr:cNvPr>
        <xdr:cNvSpPr/>
      </xdr:nvSpPr>
      <xdr:spPr>
        <a:xfrm>
          <a:off x="13603654"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E4F3FFF-650A-49E1-8FA9-5DAA7DBCB716}"/>
            </a:ext>
          </a:extLst>
        </xdr:cNvPr>
        <xdr:cNvSpPr/>
      </xdr:nvSpPr>
      <xdr:spPr>
        <a:xfrm>
          <a:off x="11493500" y="525223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4FFF7EBD-2EA5-4A16-A97F-AF4865A093D0}"/>
            </a:ext>
          </a:extLst>
        </xdr:cNvPr>
        <xdr:cNvSpPr txBox="1"/>
      </xdr:nvSpPr>
      <xdr:spPr>
        <a:xfrm>
          <a:off x="11455400" y="506436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B5B2F806-57D7-45C4-A609-2ABF32AC59DF}"/>
            </a:ext>
          </a:extLst>
        </xdr:cNvPr>
        <xdr:cNvCxnSpPr/>
      </xdr:nvCxnSpPr>
      <xdr:spPr>
        <a:xfrm>
          <a:off x="11493500" y="750394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3D1ACA28-0D8C-45AA-AD7D-207AB5288874}"/>
            </a:ext>
          </a:extLst>
        </xdr:cNvPr>
        <xdr:cNvSpPr txBox="1"/>
      </xdr:nvSpPr>
      <xdr:spPr>
        <a:xfrm>
          <a:off x="11070283" y="73643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a:extLst>
            <a:ext uri="{FF2B5EF4-FFF2-40B4-BE49-F238E27FC236}">
              <a16:creationId xmlns:a16="http://schemas.microsoft.com/office/drawing/2014/main" id="{64058E21-2644-4341-AA4D-5D160C397D5A}"/>
            </a:ext>
          </a:extLst>
        </xdr:cNvPr>
        <xdr:cNvCxnSpPr/>
      </xdr:nvCxnSpPr>
      <xdr:spPr>
        <a:xfrm>
          <a:off x="11493500" y="705465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6" name="テキスト ボックス 505">
          <a:extLst>
            <a:ext uri="{FF2B5EF4-FFF2-40B4-BE49-F238E27FC236}">
              <a16:creationId xmlns:a16="http://schemas.microsoft.com/office/drawing/2014/main" id="{8DF79C5D-EA8C-4551-A186-CBEBDEB1FC83}"/>
            </a:ext>
          </a:extLst>
        </xdr:cNvPr>
        <xdr:cNvSpPr txBox="1"/>
      </xdr:nvSpPr>
      <xdr:spPr>
        <a:xfrm>
          <a:off x="11070283" y="69150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a:extLst>
            <a:ext uri="{FF2B5EF4-FFF2-40B4-BE49-F238E27FC236}">
              <a16:creationId xmlns:a16="http://schemas.microsoft.com/office/drawing/2014/main" id="{10BC4A15-D964-440A-AABA-917D0121C023}"/>
            </a:ext>
          </a:extLst>
        </xdr:cNvPr>
        <xdr:cNvCxnSpPr/>
      </xdr:nvCxnSpPr>
      <xdr:spPr>
        <a:xfrm>
          <a:off x="11493500" y="6602730"/>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a:extLst>
            <a:ext uri="{FF2B5EF4-FFF2-40B4-BE49-F238E27FC236}">
              <a16:creationId xmlns:a16="http://schemas.microsoft.com/office/drawing/2014/main" id="{61760EB1-8940-446A-9DD2-8BE42CF1946A}"/>
            </a:ext>
          </a:extLst>
        </xdr:cNvPr>
        <xdr:cNvSpPr txBox="1"/>
      </xdr:nvSpPr>
      <xdr:spPr>
        <a:xfrm>
          <a:off x="11119749" y="64631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a:extLst>
            <a:ext uri="{FF2B5EF4-FFF2-40B4-BE49-F238E27FC236}">
              <a16:creationId xmlns:a16="http://schemas.microsoft.com/office/drawing/2014/main" id="{904DC5AD-C031-4C67-B363-22A54B13C86A}"/>
            </a:ext>
          </a:extLst>
        </xdr:cNvPr>
        <xdr:cNvCxnSpPr/>
      </xdr:nvCxnSpPr>
      <xdr:spPr>
        <a:xfrm>
          <a:off x="11493500" y="615344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a:extLst>
            <a:ext uri="{FF2B5EF4-FFF2-40B4-BE49-F238E27FC236}">
              <a16:creationId xmlns:a16="http://schemas.microsoft.com/office/drawing/2014/main" id="{006432AA-8834-455B-AEEE-BAFA637E5DCC}"/>
            </a:ext>
          </a:extLst>
        </xdr:cNvPr>
        <xdr:cNvSpPr txBox="1"/>
      </xdr:nvSpPr>
      <xdr:spPr>
        <a:xfrm>
          <a:off x="11119749" y="601385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a:extLst>
            <a:ext uri="{FF2B5EF4-FFF2-40B4-BE49-F238E27FC236}">
              <a16:creationId xmlns:a16="http://schemas.microsoft.com/office/drawing/2014/main" id="{59B8A4B1-D045-450D-8BA6-4ECAE4159B54}"/>
            </a:ext>
          </a:extLst>
        </xdr:cNvPr>
        <xdr:cNvCxnSpPr/>
      </xdr:nvCxnSpPr>
      <xdr:spPr>
        <a:xfrm>
          <a:off x="11493500" y="5704156"/>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a:extLst>
            <a:ext uri="{FF2B5EF4-FFF2-40B4-BE49-F238E27FC236}">
              <a16:creationId xmlns:a16="http://schemas.microsoft.com/office/drawing/2014/main" id="{23F6E620-5C5E-402D-940D-CEA53B43A2D9}"/>
            </a:ext>
          </a:extLst>
        </xdr:cNvPr>
        <xdr:cNvSpPr txBox="1"/>
      </xdr:nvSpPr>
      <xdr:spPr>
        <a:xfrm>
          <a:off x="11119749" y="55645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3D4F99A2-5AF2-4C79-B971-61D354FE04D6}"/>
            </a:ext>
          </a:extLst>
        </xdr:cNvPr>
        <xdr:cNvCxnSpPr/>
      </xdr:nvCxnSpPr>
      <xdr:spPr>
        <a:xfrm>
          <a:off x="11493500" y="525223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a:extLst>
            <a:ext uri="{FF2B5EF4-FFF2-40B4-BE49-F238E27FC236}">
              <a16:creationId xmlns:a16="http://schemas.microsoft.com/office/drawing/2014/main" id="{D202A435-5D01-46BD-986B-5F4F13563339}"/>
            </a:ext>
          </a:extLst>
        </xdr:cNvPr>
        <xdr:cNvSpPr txBox="1"/>
      </xdr:nvSpPr>
      <xdr:spPr>
        <a:xfrm>
          <a:off x="11119749" y="51126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B4993FDF-7FD1-435E-89B7-19ED17CB4D4F}"/>
            </a:ext>
          </a:extLst>
        </xdr:cNvPr>
        <xdr:cNvSpPr/>
      </xdr:nvSpPr>
      <xdr:spPr>
        <a:xfrm>
          <a:off x="11493500" y="525223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516" name="直線コネクタ 515">
          <a:extLst>
            <a:ext uri="{FF2B5EF4-FFF2-40B4-BE49-F238E27FC236}">
              <a16:creationId xmlns:a16="http://schemas.microsoft.com/office/drawing/2014/main" id="{B02C4DAD-3F0A-43EB-B7B4-926088D78315}"/>
            </a:ext>
          </a:extLst>
        </xdr:cNvPr>
        <xdr:cNvCxnSpPr/>
      </xdr:nvCxnSpPr>
      <xdr:spPr>
        <a:xfrm flipV="1">
          <a:off x="15073287" y="5619574"/>
          <a:ext cx="0" cy="1195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F863FFD9-54EF-4E88-A6BC-3BDF37FAEC46}"/>
            </a:ext>
          </a:extLst>
        </xdr:cNvPr>
        <xdr:cNvSpPr txBox="1"/>
      </xdr:nvSpPr>
      <xdr:spPr>
        <a:xfrm>
          <a:off x="15112023" y="681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518" name="直線コネクタ 517">
          <a:extLst>
            <a:ext uri="{FF2B5EF4-FFF2-40B4-BE49-F238E27FC236}">
              <a16:creationId xmlns:a16="http://schemas.microsoft.com/office/drawing/2014/main" id="{7B2F05CE-EB68-4FCA-BC74-35AEC7554FB7}"/>
            </a:ext>
          </a:extLst>
        </xdr:cNvPr>
        <xdr:cNvCxnSpPr/>
      </xdr:nvCxnSpPr>
      <xdr:spPr>
        <a:xfrm>
          <a:off x="14985023" y="681497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38846EBA-D8F7-4ABC-AE60-085D18F8FC14}"/>
            </a:ext>
          </a:extLst>
        </xdr:cNvPr>
        <xdr:cNvSpPr txBox="1"/>
      </xdr:nvSpPr>
      <xdr:spPr>
        <a:xfrm>
          <a:off x="15112023" y="540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520" name="直線コネクタ 519">
          <a:extLst>
            <a:ext uri="{FF2B5EF4-FFF2-40B4-BE49-F238E27FC236}">
              <a16:creationId xmlns:a16="http://schemas.microsoft.com/office/drawing/2014/main" id="{2C2D7F1A-ECC8-448D-9532-35C2327D4982}"/>
            </a:ext>
          </a:extLst>
        </xdr:cNvPr>
        <xdr:cNvCxnSpPr/>
      </xdr:nvCxnSpPr>
      <xdr:spPr>
        <a:xfrm>
          <a:off x="14985023" y="561957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BD804DC9-49DB-4233-8A8F-97D92C1FB84E}"/>
            </a:ext>
          </a:extLst>
        </xdr:cNvPr>
        <xdr:cNvSpPr txBox="1"/>
      </xdr:nvSpPr>
      <xdr:spPr>
        <a:xfrm>
          <a:off x="15112023" y="6013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22" name="フローチャート: 判断 521">
          <a:extLst>
            <a:ext uri="{FF2B5EF4-FFF2-40B4-BE49-F238E27FC236}">
              <a16:creationId xmlns:a16="http://schemas.microsoft.com/office/drawing/2014/main" id="{69DD1828-198B-42BB-A0E6-6E9DE5F84451}"/>
            </a:ext>
          </a:extLst>
        </xdr:cNvPr>
        <xdr:cNvSpPr/>
      </xdr:nvSpPr>
      <xdr:spPr>
        <a:xfrm>
          <a:off x="15023123" y="615979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523" name="フローチャート: 判断 522">
          <a:extLst>
            <a:ext uri="{FF2B5EF4-FFF2-40B4-BE49-F238E27FC236}">
              <a16:creationId xmlns:a16="http://schemas.microsoft.com/office/drawing/2014/main" id="{9F9B33C4-13D0-49CA-9139-2CF897B67484}"/>
            </a:ext>
          </a:extLst>
        </xdr:cNvPr>
        <xdr:cNvSpPr/>
      </xdr:nvSpPr>
      <xdr:spPr>
        <a:xfrm>
          <a:off x="14243538" y="612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524" name="フローチャート: 判断 523">
          <a:extLst>
            <a:ext uri="{FF2B5EF4-FFF2-40B4-BE49-F238E27FC236}">
              <a16:creationId xmlns:a16="http://schemas.microsoft.com/office/drawing/2014/main" id="{399C77EC-865D-4A37-93A2-4176D2B8DC4C}"/>
            </a:ext>
          </a:extLst>
        </xdr:cNvPr>
        <xdr:cNvSpPr/>
      </xdr:nvSpPr>
      <xdr:spPr>
        <a:xfrm>
          <a:off x="13427808" y="60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525" name="フローチャート: 判断 524">
          <a:extLst>
            <a:ext uri="{FF2B5EF4-FFF2-40B4-BE49-F238E27FC236}">
              <a16:creationId xmlns:a16="http://schemas.microsoft.com/office/drawing/2014/main" id="{0C8F0C17-DD4A-4705-A36E-D91359FB15B6}"/>
            </a:ext>
          </a:extLst>
        </xdr:cNvPr>
        <xdr:cNvSpPr/>
      </xdr:nvSpPr>
      <xdr:spPr>
        <a:xfrm>
          <a:off x="12612077" y="6054989"/>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526" name="フローチャート: 判断 525">
          <a:extLst>
            <a:ext uri="{FF2B5EF4-FFF2-40B4-BE49-F238E27FC236}">
              <a16:creationId xmlns:a16="http://schemas.microsoft.com/office/drawing/2014/main" id="{81AC627A-8348-4AC9-B286-5E2A550A0F38}"/>
            </a:ext>
          </a:extLst>
        </xdr:cNvPr>
        <xdr:cNvSpPr/>
      </xdr:nvSpPr>
      <xdr:spPr>
        <a:xfrm>
          <a:off x="11781692" y="603670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3636466-45F9-45EA-B042-98B37F36EC4E}"/>
            </a:ext>
          </a:extLst>
        </xdr:cNvPr>
        <xdr:cNvSpPr txBox="1"/>
      </xdr:nvSpPr>
      <xdr:spPr>
        <a:xfrm>
          <a:off x="14898077"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C4207A9-CE94-4E5C-9669-B387557DD8D0}"/>
            </a:ext>
          </a:extLst>
        </xdr:cNvPr>
        <xdr:cNvSpPr txBox="1"/>
      </xdr:nvSpPr>
      <xdr:spPr>
        <a:xfrm>
          <a:off x="141184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AA65469-1C18-44CA-B59C-A69808F15751}"/>
            </a:ext>
          </a:extLst>
        </xdr:cNvPr>
        <xdr:cNvSpPr txBox="1"/>
      </xdr:nvSpPr>
      <xdr:spPr>
        <a:xfrm>
          <a:off x="13302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9BE5838-24E1-4D60-8F81-658041E300C3}"/>
            </a:ext>
          </a:extLst>
        </xdr:cNvPr>
        <xdr:cNvSpPr txBox="1"/>
      </xdr:nvSpPr>
      <xdr:spPr>
        <a:xfrm>
          <a:off x="12487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C50C5EC-5E91-4341-93D6-30D89EF91DC8}"/>
            </a:ext>
          </a:extLst>
        </xdr:cNvPr>
        <xdr:cNvSpPr txBox="1"/>
      </xdr:nvSpPr>
      <xdr:spPr>
        <a:xfrm>
          <a:off x="11656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32" name="楕円 531">
          <a:extLst>
            <a:ext uri="{FF2B5EF4-FFF2-40B4-BE49-F238E27FC236}">
              <a16:creationId xmlns:a16="http://schemas.microsoft.com/office/drawing/2014/main" id="{D51FBC47-CD2C-40E4-AAF7-660FB995936B}"/>
            </a:ext>
          </a:extLst>
        </xdr:cNvPr>
        <xdr:cNvSpPr/>
      </xdr:nvSpPr>
      <xdr:spPr>
        <a:xfrm>
          <a:off x="15023123" y="62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26687</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BBBFCB5C-9AE6-405E-B193-119058730F55}"/>
            </a:ext>
          </a:extLst>
        </xdr:cNvPr>
        <xdr:cNvSpPr txBox="1"/>
      </xdr:nvSpPr>
      <xdr:spPr>
        <a:xfrm>
          <a:off x="15112023" y="62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169418</xdr:rowOff>
    </xdr:from>
    <xdr:to>
      <xdr:col>81</xdr:col>
      <xdr:colOff>101600</xdr:colOff>
      <xdr:row>37</xdr:row>
      <xdr:rowOff>99568</xdr:rowOff>
    </xdr:to>
    <xdr:sp macro="" textlink="">
      <xdr:nvSpPr>
        <xdr:cNvPr id="534" name="楕円 533">
          <a:extLst>
            <a:ext uri="{FF2B5EF4-FFF2-40B4-BE49-F238E27FC236}">
              <a16:creationId xmlns:a16="http://schemas.microsoft.com/office/drawing/2014/main" id="{EBC20C67-D886-4DD4-914C-7B45B12D55A2}"/>
            </a:ext>
          </a:extLst>
        </xdr:cNvPr>
        <xdr:cNvSpPr/>
      </xdr:nvSpPr>
      <xdr:spPr>
        <a:xfrm>
          <a:off x="14243538" y="6246661"/>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48768</xdr:rowOff>
    </xdr:from>
    <xdr:to>
      <xdr:col>85</xdr:col>
      <xdr:colOff>127000</xdr:colOff>
      <xdr:row>37</xdr:row>
      <xdr:rowOff>99060</xdr:rowOff>
    </xdr:to>
    <xdr:cxnSp macro="">
      <xdr:nvCxnSpPr>
        <xdr:cNvPr id="535" name="直線コネクタ 534">
          <a:extLst>
            <a:ext uri="{FF2B5EF4-FFF2-40B4-BE49-F238E27FC236}">
              <a16:creationId xmlns:a16="http://schemas.microsoft.com/office/drawing/2014/main" id="{B5958913-C73C-4A56-AFC7-F35C656A2EC5}"/>
            </a:ext>
          </a:extLst>
        </xdr:cNvPr>
        <xdr:cNvCxnSpPr/>
      </xdr:nvCxnSpPr>
      <xdr:spPr>
        <a:xfrm>
          <a:off x="14294338" y="6294823"/>
          <a:ext cx="779585"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135128</xdr:rowOff>
    </xdr:from>
    <xdr:to>
      <xdr:col>76</xdr:col>
      <xdr:colOff>165100</xdr:colOff>
      <xdr:row>37</xdr:row>
      <xdr:rowOff>65278</xdr:rowOff>
    </xdr:to>
    <xdr:sp macro="" textlink="">
      <xdr:nvSpPr>
        <xdr:cNvPr id="536" name="楕円 535">
          <a:extLst>
            <a:ext uri="{FF2B5EF4-FFF2-40B4-BE49-F238E27FC236}">
              <a16:creationId xmlns:a16="http://schemas.microsoft.com/office/drawing/2014/main" id="{933AB3D7-B0BB-4078-8CC2-0AC3BDFB58F3}"/>
            </a:ext>
          </a:extLst>
        </xdr:cNvPr>
        <xdr:cNvSpPr/>
      </xdr:nvSpPr>
      <xdr:spPr>
        <a:xfrm>
          <a:off x="13427808" y="6212371"/>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14478</xdr:rowOff>
    </xdr:from>
    <xdr:to>
      <xdr:col>81</xdr:col>
      <xdr:colOff>50800</xdr:colOff>
      <xdr:row>37</xdr:row>
      <xdr:rowOff>48768</xdr:rowOff>
    </xdr:to>
    <xdr:cxnSp macro="">
      <xdr:nvCxnSpPr>
        <xdr:cNvPr id="537" name="直線コネクタ 536">
          <a:extLst>
            <a:ext uri="{FF2B5EF4-FFF2-40B4-BE49-F238E27FC236}">
              <a16:creationId xmlns:a16="http://schemas.microsoft.com/office/drawing/2014/main" id="{4FF00B6D-BDBC-4A7A-A460-CAF12414E92C}"/>
            </a:ext>
          </a:extLst>
        </xdr:cNvPr>
        <xdr:cNvCxnSpPr/>
      </xdr:nvCxnSpPr>
      <xdr:spPr>
        <a:xfrm>
          <a:off x="13478608" y="6260533"/>
          <a:ext cx="81573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71120</xdr:rowOff>
    </xdr:from>
    <xdr:to>
      <xdr:col>72</xdr:col>
      <xdr:colOff>38100</xdr:colOff>
      <xdr:row>37</xdr:row>
      <xdr:rowOff>1270</xdr:rowOff>
    </xdr:to>
    <xdr:sp macro="" textlink="">
      <xdr:nvSpPr>
        <xdr:cNvPr id="538" name="楕円 537">
          <a:extLst>
            <a:ext uri="{FF2B5EF4-FFF2-40B4-BE49-F238E27FC236}">
              <a16:creationId xmlns:a16="http://schemas.microsoft.com/office/drawing/2014/main" id="{5C0A6D8A-7247-482A-9251-BEE75C09CE99}"/>
            </a:ext>
          </a:extLst>
        </xdr:cNvPr>
        <xdr:cNvSpPr/>
      </xdr:nvSpPr>
      <xdr:spPr>
        <a:xfrm>
          <a:off x="12612077" y="6148363"/>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121920</xdr:rowOff>
    </xdr:from>
    <xdr:to>
      <xdr:col>76</xdr:col>
      <xdr:colOff>114300</xdr:colOff>
      <xdr:row>37</xdr:row>
      <xdr:rowOff>14478</xdr:rowOff>
    </xdr:to>
    <xdr:cxnSp macro="">
      <xdr:nvCxnSpPr>
        <xdr:cNvPr id="539" name="直線コネクタ 538">
          <a:extLst>
            <a:ext uri="{FF2B5EF4-FFF2-40B4-BE49-F238E27FC236}">
              <a16:creationId xmlns:a16="http://schemas.microsoft.com/office/drawing/2014/main" id="{7B8F4813-E709-44BB-83E8-A99FADC0017F}"/>
            </a:ext>
          </a:extLst>
        </xdr:cNvPr>
        <xdr:cNvCxnSpPr/>
      </xdr:nvCxnSpPr>
      <xdr:spPr>
        <a:xfrm>
          <a:off x="12662877" y="6199163"/>
          <a:ext cx="815731" cy="6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9398</xdr:rowOff>
    </xdr:from>
    <xdr:to>
      <xdr:col>67</xdr:col>
      <xdr:colOff>101600</xdr:colOff>
      <xdr:row>36</xdr:row>
      <xdr:rowOff>110998</xdr:rowOff>
    </xdr:to>
    <xdr:sp macro="" textlink="">
      <xdr:nvSpPr>
        <xdr:cNvPr id="540" name="楕円 539">
          <a:extLst>
            <a:ext uri="{FF2B5EF4-FFF2-40B4-BE49-F238E27FC236}">
              <a16:creationId xmlns:a16="http://schemas.microsoft.com/office/drawing/2014/main" id="{FDEDAE2F-CB58-4E8B-8A26-C4E77151FC2B}"/>
            </a:ext>
          </a:extLst>
        </xdr:cNvPr>
        <xdr:cNvSpPr/>
      </xdr:nvSpPr>
      <xdr:spPr>
        <a:xfrm>
          <a:off x="11781692" y="608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60198</xdr:rowOff>
    </xdr:from>
    <xdr:to>
      <xdr:col>71</xdr:col>
      <xdr:colOff>177800</xdr:colOff>
      <xdr:row>36</xdr:row>
      <xdr:rowOff>121920</xdr:rowOff>
    </xdr:to>
    <xdr:cxnSp macro="">
      <xdr:nvCxnSpPr>
        <xdr:cNvPr id="541" name="直線コネクタ 540">
          <a:extLst>
            <a:ext uri="{FF2B5EF4-FFF2-40B4-BE49-F238E27FC236}">
              <a16:creationId xmlns:a16="http://schemas.microsoft.com/office/drawing/2014/main" id="{21199C75-43F0-40E3-9300-5140EB32404D}"/>
            </a:ext>
          </a:extLst>
        </xdr:cNvPr>
        <xdr:cNvCxnSpPr/>
      </xdr:nvCxnSpPr>
      <xdr:spPr>
        <a:xfrm>
          <a:off x="11832492" y="6137441"/>
          <a:ext cx="830385"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48D0F812-861C-420B-B063-0365920A7399}"/>
            </a:ext>
          </a:extLst>
        </xdr:cNvPr>
        <xdr:cNvSpPr txBox="1"/>
      </xdr:nvSpPr>
      <xdr:spPr>
        <a:xfrm>
          <a:off x="14093736" y="5906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C9AC56DB-B895-4933-990A-EDC3DAAD5419}"/>
            </a:ext>
          </a:extLst>
        </xdr:cNvPr>
        <xdr:cNvSpPr txBox="1"/>
      </xdr:nvSpPr>
      <xdr:spPr>
        <a:xfrm>
          <a:off x="13290706" y="586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B93A8B2-20ED-4E99-94E2-FCDE9B176C6B}"/>
            </a:ext>
          </a:extLst>
        </xdr:cNvPr>
        <xdr:cNvSpPr txBox="1"/>
      </xdr:nvSpPr>
      <xdr:spPr>
        <a:xfrm>
          <a:off x="12474975" y="5832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F944C56A-2B58-4B99-986C-33713FFA73A6}"/>
            </a:ext>
          </a:extLst>
        </xdr:cNvPr>
        <xdr:cNvSpPr txBox="1"/>
      </xdr:nvSpPr>
      <xdr:spPr>
        <a:xfrm>
          <a:off x="11644590" y="5814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90695</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2648EB02-4559-4873-8718-902F2752E7E0}"/>
            </a:ext>
          </a:extLst>
        </xdr:cNvPr>
        <xdr:cNvSpPr txBox="1"/>
      </xdr:nvSpPr>
      <xdr:spPr>
        <a:xfrm>
          <a:off x="14093736" y="6336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56405</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498020DC-532F-47C5-A40F-1CB126E9784A}"/>
            </a:ext>
          </a:extLst>
        </xdr:cNvPr>
        <xdr:cNvSpPr txBox="1"/>
      </xdr:nvSpPr>
      <xdr:spPr>
        <a:xfrm>
          <a:off x="13290706" y="630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163847</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6091375B-B17C-45E9-91BE-553A344586B6}"/>
            </a:ext>
          </a:extLst>
        </xdr:cNvPr>
        <xdr:cNvSpPr txBox="1"/>
      </xdr:nvSpPr>
      <xdr:spPr>
        <a:xfrm>
          <a:off x="12474975" y="6241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102125</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165DA472-6BFF-4969-A71E-44CB7956120B}"/>
            </a:ext>
          </a:extLst>
        </xdr:cNvPr>
        <xdr:cNvSpPr txBox="1"/>
      </xdr:nvSpPr>
      <xdr:spPr>
        <a:xfrm>
          <a:off x="11644590" y="617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B5CE0B30-5313-4266-A00C-ADDCE1382472}"/>
            </a:ext>
          </a:extLst>
        </xdr:cNvPr>
        <xdr:cNvSpPr/>
      </xdr:nvSpPr>
      <xdr:spPr>
        <a:xfrm>
          <a:off x="16881231" y="4127695"/>
          <a:ext cx="4372707"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63126F4C-2B69-4A03-ADDD-E17952E64466}"/>
            </a:ext>
          </a:extLst>
        </xdr:cNvPr>
        <xdr:cNvSpPr/>
      </xdr:nvSpPr>
      <xdr:spPr>
        <a:xfrm>
          <a:off x="17008231"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2702BDDA-15BF-4A7E-9EE4-3EA12ED7542E}"/>
            </a:ext>
          </a:extLst>
        </xdr:cNvPr>
        <xdr:cNvSpPr/>
      </xdr:nvSpPr>
      <xdr:spPr>
        <a:xfrm>
          <a:off x="17008231"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72A79AA9-D10A-489B-B6B5-D3888292EAF0}"/>
            </a:ext>
          </a:extLst>
        </xdr:cNvPr>
        <xdr:cNvSpPr/>
      </xdr:nvSpPr>
      <xdr:spPr>
        <a:xfrm>
          <a:off x="17936308"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1CE77155-C0B2-4101-BFBC-AB7155B9690B}"/>
            </a:ext>
          </a:extLst>
        </xdr:cNvPr>
        <xdr:cNvSpPr/>
      </xdr:nvSpPr>
      <xdr:spPr>
        <a:xfrm>
          <a:off x="17936308"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105C492A-1273-4FA0-9167-2559E9EDE3E2}"/>
            </a:ext>
          </a:extLst>
        </xdr:cNvPr>
        <xdr:cNvSpPr/>
      </xdr:nvSpPr>
      <xdr:spPr>
        <a:xfrm>
          <a:off x="18991385"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5D994A22-C0FE-41C5-B513-C7AE99A38E4B}"/>
            </a:ext>
          </a:extLst>
        </xdr:cNvPr>
        <xdr:cNvSpPr/>
      </xdr:nvSpPr>
      <xdr:spPr>
        <a:xfrm>
          <a:off x="18991385"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6B74CBA5-F7DC-4AF8-BC9C-DFD4D1E47019}"/>
            </a:ext>
          </a:extLst>
        </xdr:cNvPr>
        <xdr:cNvSpPr/>
      </xdr:nvSpPr>
      <xdr:spPr>
        <a:xfrm>
          <a:off x="16881231" y="525223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BD15A3B2-CD2C-49E9-9380-4B37BEEB7169}"/>
            </a:ext>
          </a:extLst>
        </xdr:cNvPr>
        <xdr:cNvSpPr txBox="1"/>
      </xdr:nvSpPr>
      <xdr:spPr>
        <a:xfrm>
          <a:off x="16857785" y="506436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EE578078-13B4-4964-8677-D6DDA1B5512F}"/>
            </a:ext>
          </a:extLst>
        </xdr:cNvPr>
        <xdr:cNvCxnSpPr/>
      </xdr:nvCxnSpPr>
      <xdr:spPr>
        <a:xfrm>
          <a:off x="16881231" y="750394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985A7B22-DD40-46A4-87B6-D3F3DEC8CDC7}"/>
            </a:ext>
          </a:extLst>
        </xdr:cNvPr>
        <xdr:cNvCxnSpPr/>
      </xdr:nvCxnSpPr>
      <xdr:spPr>
        <a:xfrm>
          <a:off x="16881231" y="712821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a:extLst>
            <a:ext uri="{FF2B5EF4-FFF2-40B4-BE49-F238E27FC236}">
              <a16:creationId xmlns:a16="http://schemas.microsoft.com/office/drawing/2014/main" id="{A8993EAE-AA33-48DA-B89E-E6DDDDC7DB62}"/>
            </a:ext>
          </a:extLst>
        </xdr:cNvPr>
        <xdr:cNvSpPr txBox="1"/>
      </xdr:nvSpPr>
      <xdr:spPr>
        <a:xfrm>
          <a:off x="16458013" y="6988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63035356-BA43-4D87-ABE8-7E7A016230B8}"/>
            </a:ext>
          </a:extLst>
        </xdr:cNvPr>
        <xdr:cNvCxnSpPr/>
      </xdr:nvCxnSpPr>
      <xdr:spPr>
        <a:xfrm>
          <a:off x="16881231" y="675249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a:extLst>
            <a:ext uri="{FF2B5EF4-FFF2-40B4-BE49-F238E27FC236}">
              <a16:creationId xmlns:a16="http://schemas.microsoft.com/office/drawing/2014/main" id="{E68FF52B-4AC8-4420-954D-1F7C9D38DD0C}"/>
            </a:ext>
          </a:extLst>
        </xdr:cNvPr>
        <xdr:cNvSpPr txBox="1"/>
      </xdr:nvSpPr>
      <xdr:spPr>
        <a:xfrm>
          <a:off x="16458013" y="661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E6216504-26E3-4B6C-BF52-80EB290ECCE1}"/>
            </a:ext>
          </a:extLst>
        </xdr:cNvPr>
        <xdr:cNvCxnSpPr/>
      </xdr:nvCxnSpPr>
      <xdr:spPr>
        <a:xfrm>
          <a:off x="16881231" y="6379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a:extLst>
            <a:ext uri="{FF2B5EF4-FFF2-40B4-BE49-F238E27FC236}">
              <a16:creationId xmlns:a16="http://schemas.microsoft.com/office/drawing/2014/main" id="{5414839B-7E64-49F6-AA05-8FDDF9A05C0F}"/>
            </a:ext>
          </a:extLst>
        </xdr:cNvPr>
        <xdr:cNvSpPr txBox="1"/>
      </xdr:nvSpPr>
      <xdr:spPr>
        <a:xfrm>
          <a:off x="16458013" y="62398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9A76F186-2FD0-4390-BFF3-33DC77AFF122}"/>
            </a:ext>
          </a:extLst>
        </xdr:cNvPr>
        <xdr:cNvCxnSpPr/>
      </xdr:nvCxnSpPr>
      <xdr:spPr>
        <a:xfrm>
          <a:off x="16881231" y="600368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a:extLst>
            <a:ext uri="{FF2B5EF4-FFF2-40B4-BE49-F238E27FC236}">
              <a16:creationId xmlns:a16="http://schemas.microsoft.com/office/drawing/2014/main" id="{34F35249-6158-4313-9BCE-79B60EFD31B6}"/>
            </a:ext>
          </a:extLst>
        </xdr:cNvPr>
        <xdr:cNvSpPr txBox="1"/>
      </xdr:nvSpPr>
      <xdr:spPr>
        <a:xfrm>
          <a:off x="16458013" y="58640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2D7936CC-2D1C-485B-9AC3-3C10209F92C7}"/>
            </a:ext>
          </a:extLst>
        </xdr:cNvPr>
        <xdr:cNvCxnSpPr/>
      </xdr:nvCxnSpPr>
      <xdr:spPr>
        <a:xfrm>
          <a:off x="16881231" y="562795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a:extLst>
            <a:ext uri="{FF2B5EF4-FFF2-40B4-BE49-F238E27FC236}">
              <a16:creationId xmlns:a16="http://schemas.microsoft.com/office/drawing/2014/main" id="{95790735-F057-46E1-AC1D-9FD7F4B35270}"/>
            </a:ext>
          </a:extLst>
        </xdr:cNvPr>
        <xdr:cNvSpPr txBox="1"/>
      </xdr:nvSpPr>
      <xdr:spPr>
        <a:xfrm>
          <a:off x="16458013" y="54883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BF529ACA-2827-432D-B885-801E4B8C7ACB}"/>
            </a:ext>
          </a:extLst>
        </xdr:cNvPr>
        <xdr:cNvCxnSpPr/>
      </xdr:nvCxnSpPr>
      <xdr:spPr>
        <a:xfrm>
          <a:off x="16881231" y="52522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A3086743-CB07-4A29-857E-891C7051A345}"/>
            </a:ext>
          </a:extLst>
        </xdr:cNvPr>
        <xdr:cNvSpPr txBox="1"/>
      </xdr:nvSpPr>
      <xdr:spPr>
        <a:xfrm>
          <a:off x="16458013" y="51126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62F20D45-C98D-466D-A417-497FC18C9EC5}"/>
            </a:ext>
          </a:extLst>
        </xdr:cNvPr>
        <xdr:cNvSpPr/>
      </xdr:nvSpPr>
      <xdr:spPr>
        <a:xfrm>
          <a:off x="16881231" y="525223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573" name="直線コネクタ 572">
          <a:extLst>
            <a:ext uri="{FF2B5EF4-FFF2-40B4-BE49-F238E27FC236}">
              <a16:creationId xmlns:a16="http://schemas.microsoft.com/office/drawing/2014/main" id="{ED494689-BC88-4F7F-BCF3-D1597891B9A3}"/>
            </a:ext>
          </a:extLst>
        </xdr:cNvPr>
        <xdr:cNvCxnSpPr/>
      </xdr:nvCxnSpPr>
      <xdr:spPr>
        <a:xfrm flipV="1">
          <a:off x="20461018" y="5650816"/>
          <a:ext cx="0" cy="1439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533B2B48-F2F7-43BB-8F58-428C2D7415C7}"/>
            </a:ext>
          </a:extLst>
        </xdr:cNvPr>
        <xdr:cNvSpPr txBox="1"/>
      </xdr:nvSpPr>
      <xdr:spPr>
        <a:xfrm>
          <a:off x="20499754" y="709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5" name="直線コネクタ 574">
          <a:extLst>
            <a:ext uri="{FF2B5EF4-FFF2-40B4-BE49-F238E27FC236}">
              <a16:creationId xmlns:a16="http://schemas.microsoft.com/office/drawing/2014/main" id="{A17521CF-DECC-40D4-8DAB-C78B9FE4D17C}"/>
            </a:ext>
          </a:extLst>
        </xdr:cNvPr>
        <xdr:cNvCxnSpPr/>
      </xdr:nvCxnSpPr>
      <xdr:spPr>
        <a:xfrm>
          <a:off x="20387408" y="709011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520C9AA5-E46C-46CD-B5E0-AA99AB9202A8}"/>
            </a:ext>
          </a:extLst>
        </xdr:cNvPr>
        <xdr:cNvSpPr txBox="1"/>
      </xdr:nvSpPr>
      <xdr:spPr>
        <a:xfrm>
          <a:off x="20499754" y="54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77" name="直線コネクタ 576">
          <a:extLst>
            <a:ext uri="{FF2B5EF4-FFF2-40B4-BE49-F238E27FC236}">
              <a16:creationId xmlns:a16="http://schemas.microsoft.com/office/drawing/2014/main" id="{0B718951-EC75-4221-A039-C2238A7B1EBD}"/>
            </a:ext>
          </a:extLst>
        </xdr:cNvPr>
        <xdr:cNvCxnSpPr/>
      </xdr:nvCxnSpPr>
      <xdr:spPr>
        <a:xfrm>
          <a:off x="20387408" y="565081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C6FFA390-DDDA-4FA2-9DF2-DCB16532B1F4}"/>
            </a:ext>
          </a:extLst>
        </xdr:cNvPr>
        <xdr:cNvSpPr txBox="1"/>
      </xdr:nvSpPr>
      <xdr:spPr>
        <a:xfrm>
          <a:off x="20499754" y="642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79" name="フローチャート: 判断 578">
          <a:extLst>
            <a:ext uri="{FF2B5EF4-FFF2-40B4-BE49-F238E27FC236}">
              <a16:creationId xmlns:a16="http://schemas.microsoft.com/office/drawing/2014/main" id="{4DF71420-F8A3-48B7-AAA1-8A7BADEADBBE}"/>
            </a:ext>
          </a:extLst>
        </xdr:cNvPr>
        <xdr:cNvSpPr/>
      </xdr:nvSpPr>
      <xdr:spPr>
        <a:xfrm>
          <a:off x="20410854" y="657742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0" name="フローチャート: 判断 579">
          <a:extLst>
            <a:ext uri="{FF2B5EF4-FFF2-40B4-BE49-F238E27FC236}">
              <a16:creationId xmlns:a16="http://schemas.microsoft.com/office/drawing/2014/main" id="{743F8150-7F32-426B-93FC-9A96928DBA4B}"/>
            </a:ext>
          </a:extLst>
        </xdr:cNvPr>
        <xdr:cNvSpPr/>
      </xdr:nvSpPr>
      <xdr:spPr>
        <a:xfrm>
          <a:off x="19645923" y="6577428"/>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81" name="フローチャート: 判断 580">
          <a:extLst>
            <a:ext uri="{FF2B5EF4-FFF2-40B4-BE49-F238E27FC236}">
              <a16:creationId xmlns:a16="http://schemas.microsoft.com/office/drawing/2014/main" id="{99E2B2E7-148C-45D2-A857-D4DED45930E8}"/>
            </a:ext>
          </a:extLst>
        </xdr:cNvPr>
        <xdr:cNvSpPr/>
      </xdr:nvSpPr>
      <xdr:spPr>
        <a:xfrm>
          <a:off x="18815538" y="656218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82" name="フローチャート: 判断 581">
          <a:extLst>
            <a:ext uri="{FF2B5EF4-FFF2-40B4-BE49-F238E27FC236}">
              <a16:creationId xmlns:a16="http://schemas.microsoft.com/office/drawing/2014/main" id="{314D8192-98EC-409C-8BD9-23390874D81C}"/>
            </a:ext>
          </a:extLst>
        </xdr:cNvPr>
        <xdr:cNvSpPr/>
      </xdr:nvSpPr>
      <xdr:spPr>
        <a:xfrm>
          <a:off x="17999808" y="657742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3" name="フローチャート: 判断 582">
          <a:extLst>
            <a:ext uri="{FF2B5EF4-FFF2-40B4-BE49-F238E27FC236}">
              <a16:creationId xmlns:a16="http://schemas.microsoft.com/office/drawing/2014/main" id="{76B68174-ADC9-407E-872F-E6E94A976058}"/>
            </a:ext>
          </a:extLst>
        </xdr:cNvPr>
        <xdr:cNvSpPr/>
      </xdr:nvSpPr>
      <xdr:spPr>
        <a:xfrm>
          <a:off x="17184077" y="6569808"/>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475DF27-58D3-476C-8159-D666D7B7BEB5}"/>
            </a:ext>
          </a:extLst>
        </xdr:cNvPr>
        <xdr:cNvSpPr txBox="1"/>
      </xdr:nvSpPr>
      <xdr:spPr>
        <a:xfrm>
          <a:off x="20285808"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A1ECA85-88C4-4E6D-8FEE-01F13F6479D5}"/>
            </a:ext>
          </a:extLst>
        </xdr:cNvPr>
        <xdr:cNvSpPr txBox="1"/>
      </xdr:nvSpPr>
      <xdr:spPr>
        <a:xfrm>
          <a:off x="19520877"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8BF4B8D-DAAF-47F4-A60E-2FDC1D9B4F1C}"/>
            </a:ext>
          </a:extLst>
        </xdr:cNvPr>
        <xdr:cNvSpPr txBox="1"/>
      </xdr:nvSpPr>
      <xdr:spPr>
        <a:xfrm>
          <a:off x="186904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2FA1B3B-0218-4D91-9D6D-CC20ADD8E1D5}"/>
            </a:ext>
          </a:extLst>
        </xdr:cNvPr>
        <xdr:cNvSpPr txBox="1"/>
      </xdr:nvSpPr>
      <xdr:spPr>
        <a:xfrm>
          <a:off x="17874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4041BCE-A55D-4937-86CD-D2DD306F218E}"/>
            </a:ext>
          </a:extLst>
        </xdr:cNvPr>
        <xdr:cNvSpPr txBox="1"/>
      </xdr:nvSpPr>
      <xdr:spPr>
        <a:xfrm>
          <a:off x="17059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59690</xdr:rowOff>
    </xdr:from>
    <xdr:to>
      <xdr:col>116</xdr:col>
      <xdr:colOff>114300</xdr:colOff>
      <xdr:row>41</xdr:row>
      <xdr:rowOff>161290</xdr:rowOff>
    </xdr:to>
    <xdr:sp macro="" textlink="">
      <xdr:nvSpPr>
        <xdr:cNvPr id="589" name="楕円 588">
          <a:extLst>
            <a:ext uri="{FF2B5EF4-FFF2-40B4-BE49-F238E27FC236}">
              <a16:creationId xmlns:a16="http://schemas.microsoft.com/office/drawing/2014/main" id="{5D7E9CEC-38C8-4EEE-9654-B95D3546620E}"/>
            </a:ext>
          </a:extLst>
        </xdr:cNvPr>
        <xdr:cNvSpPr/>
      </xdr:nvSpPr>
      <xdr:spPr>
        <a:xfrm>
          <a:off x="20410854" y="698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146067</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D6B07576-E4DC-4EA7-B388-D2AA3EB68C82}"/>
            </a:ext>
          </a:extLst>
        </xdr:cNvPr>
        <xdr:cNvSpPr txBox="1"/>
      </xdr:nvSpPr>
      <xdr:spPr>
        <a:xfrm>
          <a:off x="20499754" y="689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59690</xdr:rowOff>
    </xdr:from>
    <xdr:to>
      <xdr:col>112</xdr:col>
      <xdr:colOff>38100</xdr:colOff>
      <xdr:row>41</xdr:row>
      <xdr:rowOff>161290</xdr:rowOff>
    </xdr:to>
    <xdr:sp macro="" textlink="">
      <xdr:nvSpPr>
        <xdr:cNvPr id="591" name="楕円 590">
          <a:extLst>
            <a:ext uri="{FF2B5EF4-FFF2-40B4-BE49-F238E27FC236}">
              <a16:creationId xmlns:a16="http://schemas.microsoft.com/office/drawing/2014/main" id="{7C34855F-A166-4BC6-9FB2-AB1A70E69380}"/>
            </a:ext>
          </a:extLst>
        </xdr:cNvPr>
        <xdr:cNvSpPr/>
      </xdr:nvSpPr>
      <xdr:spPr>
        <a:xfrm>
          <a:off x="19645923" y="6980995"/>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110490</xdr:rowOff>
    </xdr:from>
    <xdr:to>
      <xdr:col>116</xdr:col>
      <xdr:colOff>63500</xdr:colOff>
      <xdr:row>41</xdr:row>
      <xdr:rowOff>110490</xdr:rowOff>
    </xdr:to>
    <xdr:cxnSp macro="">
      <xdr:nvCxnSpPr>
        <xdr:cNvPr id="592" name="直線コネクタ 591">
          <a:extLst>
            <a:ext uri="{FF2B5EF4-FFF2-40B4-BE49-F238E27FC236}">
              <a16:creationId xmlns:a16="http://schemas.microsoft.com/office/drawing/2014/main" id="{87E5FAE7-33EA-4C8A-8F97-1D3F91357C03}"/>
            </a:ext>
          </a:extLst>
        </xdr:cNvPr>
        <xdr:cNvCxnSpPr/>
      </xdr:nvCxnSpPr>
      <xdr:spPr>
        <a:xfrm>
          <a:off x="19696723" y="7031795"/>
          <a:ext cx="7649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59690</xdr:rowOff>
    </xdr:from>
    <xdr:to>
      <xdr:col>107</xdr:col>
      <xdr:colOff>101600</xdr:colOff>
      <xdr:row>41</xdr:row>
      <xdr:rowOff>161290</xdr:rowOff>
    </xdr:to>
    <xdr:sp macro="" textlink="">
      <xdr:nvSpPr>
        <xdr:cNvPr id="593" name="楕円 592">
          <a:extLst>
            <a:ext uri="{FF2B5EF4-FFF2-40B4-BE49-F238E27FC236}">
              <a16:creationId xmlns:a16="http://schemas.microsoft.com/office/drawing/2014/main" id="{0F89613C-520F-4E5A-8F5B-BCBDE43A7516}"/>
            </a:ext>
          </a:extLst>
        </xdr:cNvPr>
        <xdr:cNvSpPr/>
      </xdr:nvSpPr>
      <xdr:spPr>
        <a:xfrm>
          <a:off x="18815538" y="698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110490</xdr:rowOff>
    </xdr:from>
    <xdr:to>
      <xdr:col>111</xdr:col>
      <xdr:colOff>177800</xdr:colOff>
      <xdr:row>41</xdr:row>
      <xdr:rowOff>110490</xdr:rowOff>
    </xdr:to>
    <xdr:cxnSp macro="">
      <xdr:nvCxnSpPr>
        <xdr:cNvPr id="594" name="直線コネクタ 593">
          <a:extLst>
            <a:ext uri="{FF2B5EF4-FFF2-40B4-BE49-F238E27FC236}">
              <a16:creationId xmlns:a16="http://schemas.microsoft.com/office/drawing/2014/main" id="{C5AF7CA2-5135-456B-AA3D-F976ED64502C}"/>
            </a:ext>
          </a:extLst>
        </xdr:cNvPr>
        <xdr:cNvCxnSpPr/>
      </xdr:nvCxnSpPr>
      <xdr:spPr>
        <a:xfrm>
          <a:off x="18866338" y="7031795"/>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59690</xdr:rowOff>
    </xdr:from>
    <xdr:to>
      <xdr:col>102</xdr:col>
      <xdr:colOff>165100</xdr:colOff>
      <xdr:row>41</xdr:row>
      <xdr:rowOff>161290</xdr:rowOff>
    </xdr:to>
    <xdr:sp macro="" textlink="">
      <xdr:nvSpPr>
        <xdr:cNvPr id="595" name="楕円 594">
          <a:extLst>
            <a:ext uri="{FF2B5EF4-FFF2-40B4-BE49-F238E27FC236}">
              <a16:creationId xmlns:a16="http://schemas.microsoft.com/office/drawing/2014/main" id="{CDC25212-F931-4F7E-AEB2-EB1B137CFA9F}"/>
            </a:ext>
          </a:extLst>
        </xdr:cNvPr>
        <xdr:cNvSpPr/>
      </xdr:nvSpPr>
      <xdr:spPr>
        <a:xfrm>
          <a:off x="17999808" y="698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110490</xdr:rowOff>
    </xdr:from>
    <xdr:to>
      <xdr:col>107</xdr:col>
      <xdr:colOff>50800</xdr:colOff>
      <xdr:row>41</xdr:row>
      <xdr:rowOff>110490</xdr:rowOff>
    </xdr:to>
    <xdr:cxnSp macro="">
      <xdr:nvCxnSpPr>
        <xdr:cNvPr id="596" name="直線コネクタ 595">
          <a:extLst>
            <a:ext uri="{FF2B5EF4-FFF2-40B4-BE49-F238E27FC236}">
              <a16:creationId xmlns:a16="http://schemas.microsoft.com/office/drawing/2014/main" id="{F48A99D5-2122-461F-8A82-7328193ECF5E}"/>
            </a:ext>
          </a:extLst>
        </xdr:cNvPr>
        <xdr:cNvCxnSpPr/>
      </xdr:nvCxnSpPr>
      <xdr:spPr>
        <a:xfrm>
          <a:off x="18050608" y="7031795"/>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59690</xdr:rowOff>
    </xdr:from>
    <xdr:to>
      <xdr:col>98</xdr:col>
      <xdr:colOff>38100</xdr:colOff>
      <xdr:row>41</xdr:row>
      <xdr:rowOff>161290</xdr:rowOff>
    </xdr:to>
    <xdr:sp macro="" textlink="">
      <xdr:nvSpPr>
        <xdr:cNvPr id="597" name="楕円 596">
          <a:extLst>
            <a:ext uri="{FF2B5EF4-FFF2-40B4-BE49-F238E27FC236}">
              <a16:creationId xmlns:a16="http://schemas.microsoft.com/office/drawing/2014/main" id="{23639C6B-81D3-4E52-95DC-0B29399B8EB1}"/>
            </a:ext>
          </a:extLst>
        </xdr:cNvPr>
        <xdr:cNvSpPr/>
      </xdr:nvSpPr>
      <xdr:spPr>
        <a:xfrm>
          <a:off x="17184077" y="6980995"/>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110490</xdr:rowOff>
    </xdr:from>
    <xdr:to>
      <xdr:col>102</xdr:col>
      <xdr:colOff>114300</xdr:colOff>
      <xdr:row>41</xdr:row>
      <xdr:rowOff>110490</xdr:rowOff>
    </xdr:to>
    <xdr:cxnSp macro="">
      <xdr:nvCxnSpPr>
        <xdr:cNvPr id="598" name="直線コネクタ 597">
          <a:extLst>
            <a:ext uri="{FF2B5EF4-FFF2-40B4-BE49-F238E27FC236}">
              <a16:creationId xmlns:a16="http://schemas.microsoft.com/office/drawing/2014/main" id="{A68B3BF5-B736-48D6-B645-216F7E03A5E2}"/>
            </a:ext>
          </a:extLst>
        </xdr:cNvPr>
        <xdr:cNvCxnSpPr/>
      </xdr:nvCxnSpPr>
      <xdr:spPr>
        <a:xfrm>
          <a:off x="17234877" y="7031795"/>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0E2A8FB7-C0FA-442E-BECD-8006156FA6BA}"/>
            </a:ext>
          </a:extLst>
        </xdr:cNvPr>
        <xdr:cNvSpPr txBox="1"/>
      </xdr:nvSpPr>
      <xdr:spPr>
        <a:xfrm>
          <a:off x="19463804" y="635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010BFF9D-4B12-4BA7-8E51-6B2C3657781B}"/>
            </a:ext>
          </a:extLst>
        </xdr:cNvPr>
        <xdr:cNvSpPr txBox="1"/>
      </xdr:nvSpPr>
      <xdr:spPr>
        <a:xfrm>
          <a:off x="18646119" y="634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3FBDAF30-9661-4EBA-B4F2-EF44DA75DDA0}"/>
            </a:ext>
          </a:extLst>
        </xdr:cNvPr>
        <xdr:cNvSpPr txBox="1"/>
      </xdr:nvSpPr>
      <xdr:spPr>
        <a:xfrm>
          <a:off x="17830389" y="635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8E0A3C98-DA4F-482E-BADA-3C63BED7E608}"/>
            </a:ext>
          </a:extLst>
        </xdr:cNvPr>
        <xdr:cNvSpPr txBox="1"/>
      </xdr:nvSpPr>
      <xdr:spPr>
        <a:xfrm>
          <a:off x="17014658" y="63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152417</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26FAE788-2F8C-4E7E-8752-2648A7DF7083}"/>
            </a:ext>
          </a:extLst>
        </xdr:cNvPr>
        <xdr:cNvSpPr txBox="1"/>
      </xdr:nvSpPr>
      <xdr:spPr>
        <a:xfrm>
          <a:off x="19463804" y="707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152417</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6B250206-8343-4C7C-A8F8-248A54ED6AAA}"/>
            </a:ext>
          </a:extLst>
        </xdr:cNvPr>
        <xdr:cNvSpPr txBox="1"/>
      </xdr:nvSpPr>
      <xdr:spPr>
        <a:xfrm>
          <a:off x="18646119" y="707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152417</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A4D790A8-ADE4-49E9-B745-CA80AEFDE451}"/>
            </a:ext>
          </a:extLst>
        </xdr:cNvPr>
        <xdr:cNvSpPr txBox="1"/>
      </xdr:nvSpPr>
      <xdr:spPr>
        <a:xfrm>
          <a:off x="17830389" y="707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152417</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D479FB18-9983-47D6-91B0-582492359A52}"/>
            </a:ext>
          </a:extLst>
        </xdr:cNvPr>
        <xdr:cNvSpPr txBox="1"/>
      </xdr:nvSpPr>
      <xdr:spPr>
        <a:xfrm>
          <a:off x="17014658" y="707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4A9502A4-8EDC-4A82-88F7-B6D713F4A640}"/>
            </a:ext>
          </a:extLst>
        </xdr:cNvPr>
        <xdr:cNvSpPr/>
      </xdr:nvSpPr>
      <xdr:spPr>
        <a:xfrm>
          <a:off x="11493500" y="7879666"/>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6D975ED0-1483-4BAD-93AF-DC0778DA7E08}"/>
            </a:ext>
          </a:extLst>
        </xdr:cNvPr>
        <xdr:cNvSpPr/>
      </xdr:nvSpPr>
      <xdr:spPr>
        <a:xfrm>
          <a:off x="11605846"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F9925C9C-0FBA-44BC-8927-6700796C4B1B}"/>
            </a:ext>
          </a:extLst>
        </xdr:cNvPr>
        <xdr:cNvSpPr/>
      </xdr:nvSpPr>
      <xdr:spPr>
        <a:xfrm>
          <a:off x="11605846"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7FA8F60B-DD35-4C6F-9B54-1D38A6D08061}"/>
            </a:ext>
          </a:extLst>
        </xdr:cNvPr>
        <xdr:cNvSpPr/>
      </xdr:nvSpPr>
      <xdr:spPr>
        <a:xfrm>
          <a:off x="12548577"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DC994534-5325-414F-BCDB-3F876F5E27B3}"/>
            </a:ext>
          </a:extLst>
        </xdr:cNvPr>
        <xdr:cNvSpPr/>
      </xdr:nvSpPr>
      <xdr:spPr>
        <a:xfrm>
          <a:off x="12548577"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7927822E-2885-445F-A29E-FC650022E260}"/>
            </a:ext>
          </a:extLst>
        </xdr:cNvPr>
        <xdr:cNvSpPr/>
      </xdr:nvSpPr>
      <xdr:spPr>
        <a:xfrm>
          <a:off x="13603654"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291A8B2F-177C-47E6-B4BE-F044AD7B09EA}"/>
            </a:ext>
          </a:extLst>
        </xdr:cNvPr>
        <xdr:cNvSpPr/>
      </xdr:nvSpPr>
      <xdr:spPr>
        <a:xfrm>
          <a:off x="13603654"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44434473-0029-4025-A4C9-85D3FB892E4C}"/>
            </a:ext>
          </a:extLst>
        </xdr:cNvPr>
        <xdr:cNvSpPr/>
      </xdr:nvSpPr>
      <xdr:spPr>
        <a:xfrm>
          <a:off x="11493500" y="900420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3506FF95-B740-46EF-9BCE-4381F75459BF}"/>
            </a:ext>
          </a:extLst>
        </xdr:cNvPr>
        <xdr:cNvSpPr txBox="1"/>
      </xdr:nvSpPr>
      <xdr:spPr>
        <a:xfrm>
          <a:off x="11455400" y="88163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B7861B90-264A-4855-A812-155B6226D921}"/>
            </a:ext>
          </a:extLst>
        </xdr:cNvPr>
        <xdr:cNvCxnSpPr/>
      </xdr:nvCxnSpPr>
      <xdr:spPr>
        <a:xfrm>
          <a:off x="11493500" y="1125591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CFBE6023-EB43-4CBE-80A2-B578086FED0C}"/>
            </a:ext>
          </a:extLst>
        </xdr:cNvPr>
        <xdr:cNvSpPr txBox="1"/>
      </xdr:nvSpPr>
      <xdr:spPr>
        <a:xfrm>
          <a:off x="11070283"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BC91924D-1854-4523-BF89-0D551ADD828F}"/>
            </a:ext>
          </a:extLst>
        </xdr:cNvPr>
        <xdr:cNvCxnSpPr/>
      </xdr:nvCxnSpPr>
      <xdr:spPr>
        <a:xfrm>
          <a:off x="11493500" y="1088018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ED9ECF8A-A391-44D0-8817-DF89DB0D661E}"/>
            </a:ext>
          </a:extLst>
        </xdr:cNvPr>
        <xdr:cNvSpPr txBox="1"/>
      </xdr:nvSpPr>
      <xdr:spPr>
        <a:xfrm>
          <a:off x="11070283" y="10740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F578D2C9-2F66-4B35-B32E-DBC0B24435A8}"/>
            </a:ext>
          </a:extLst>
        </xdr:cNvPr>
        <xdr:cNvCxnSpPr/>
      </xdr:nvCxnSpPr>
      <xdr:spPr>
        <a:xfrm>
          <a:off x="11493500" y="1050446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BAE53778-70B1-4423-9B22-53ECE86F6E15}"/>
            </a:ext>
          </a:extLst>
        </xdr:cNvPr>
        <xdr:cNvSpPr txBox="1"/>
      </xdr:nvSpPr>
      <xdr:spPr>
        <a:xfrm>
          <a:off x="11119749" y="1036487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8679A1E5-3F28-4E75-9402-E0143D34E873}"/>
            </a:ext>
          </a:extLst>
        </xdr:cNvPr>
        <xdr:cNvCxnSpPr/>
      </xdr:nvCxnSpPr>
      <xdr:spPr>
        <a:xfrm>
          <a:off x="11493500" y="1012873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82A6EDD1-E167-475F-BEA9-78190B2E0D3B}"/>
            </a:ext>
          </a:extLst>
        </xdr:cNvPr>
        <xdr:cNvSpPr txBox="1"/>
      </xdr:nvSpPr>
      <xdr:spPr>
        <a:xfrm>
          <a:off x="11119749" y="99891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9849CA5F-D919-4AC1-93DD-8750731155BE}"/>
            </a:ext>
          </a:extLst>
        </xdr:cNvPr>
        <xdr:cNvCxnSpPr/>
      </xdr:nvCxnSpPr>
      <xdr:spPr>
        <a:xfrm>
          <a:off x="11493500" y="975565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0CF04F83-C842-405A-B8E2-EAB124699D92}"/>
            </a:ext>
          </a:extLst>
        </xdr:cNvPr>
        <xdr:cNvSpPr txBox="1"/>
      </xdr:nvSpPr>
      <xdr:spPr>
        <a:xfrm>
          <a:off x="11119749" y="961606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2FC82E4C-C0BD-4375-B62D-41DE110D2FDA}"/>
            </a:ext>
          </a:extLst>
        </xdr:cNvPr>
        <xdr:cNvCxnSpPr/>
      </xdr:nvCxnSpPr>
      <xdr:spPr>
        <a:xfrm>
          <a:off x="11493500" y="9379927"/>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73EE2726-D465-4E31-9237-8BFA2FED9E41}"/>
            </a:ext>
          </a:extLst>
        </xdr:cNvPr>
        <xdr:cNvSpPr txBox="1"/>
      </xdr:nvSpPr>
      <xdr:spPr>
        <a:xfrm>
          <a:off x="11119749" y="92403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89DF8D60-20A7-44F7-BCC5-1973F58C2AE1}"/>
            </a:ext>
          </a:extLst>
        </xdr:cNvPr>
        <xdr:cNvCxnSpPr/>
      </xdr:nvCxnSpPr>
      <xdr:spPr>
        <a:xfrm>
          <a:off x="11493500" y="900420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CD1462B5-783D-4785-96D1-8548991BCBFD}"/>
            </a:ext>
          </a:extLst>
        </xdr:cNvPr>
        <xdr:cNvSpPr txBox="1"/>
      </xdr:nvSpPr>
      <xdr:spPr>
        <a:xfrm>
          <a:off x="11183869" y="88646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53C5F353-51E0-4A54-B9DA-B8C0DE7C43FE}"/>
            </a:ext>
          </a:extLst>
        </xdr:cNvPr>
        <xdr:cNvSpPr/>
      </xdr:nvSpPr>
      <xdr:spPr>
        <a:xfrm>
          <a:off x="11493500" y="900420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631" name="直線コネクタ 630">
          <a:extLst>
            <a:ext uri="{FF2B5EF4-FFF2-40B4-BE49-F238E27FC236}">
              <a16:creationId xmlns:a16="http://schemas.microsoft.com/office/drawing/2014/main" id="{61175365-16C6-4D01-A12D-1B1E876FE5E4}"/>
            </a:ext>
          </a:extLst>
        </xdr:cNvPr>
        <xdr:cNvCxnSpPr/>
      </xdr:nvCxnSpPr>
      <xdr:spPr>
        <a:xfrm flipV="1">
          <a:off x="15073287" y="9602079"/>
          <a:ext cx="0" cy="1057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E9C70E22-6D78-43C5-BFD8-ECCC7EB7CF7E}"/>
            </a:ext>
          </a:extLst>
        </xdr:cNvPr>
        <xdr:cNvSpPr txBox="1"/>
      </xdr:nvSpPr>
      <xdr:spPr>
        <a:xfrm>
          <a:off x="15112023" y="1066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3" name="直線コネクタ 632">
          <a:extLst>
            <a:ext uri="{FF2B5EF4-FFF2-40B4-BE49-F238E27FC236}">
              <a16:creationId xmlns:a16="http://schemas.microsoft.com/office/drawing/2014/main" id="{20BFA1D4-66B4-4E09-8434-291C50E1BA82}"/>
            </a:ext>
          </a:extLst>
        </xdr:cNvPr>
        <xdr:cNvCxnSpPr/>
      </xdr:nvCxnSpPr>
      <xdr:spPr>
        <a:xfrm>
          <a:off x="14985023" y="10659940"/>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CC4A70A1-335B-4D83-BCA6-F912C6E9AC4C}"/>
            </a:ext>
          </a:extLst>
        </xdr:cNvPr>
        <xdr:cNvSpPr txBox="1"/>
      </xdr:nvSpPr>
      <xdr:spPr>
        <a:xfrm>
          <a:off x="15112023" y="937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35" name="直線コネクタ 634">
          <a:extLst>
            <a:ext uri="{FF2B5EF4-FFF2-40B4-BE49-F238E27FC236}">
              <a16:creationId xmlns:a16="http://schemas.microsoft.com/office/drawing/2014/main" id="{D8B1A9C1-A92A-47D3-9AC6-C230FC7F9587}"/>
            </a:ext>
          </a:extLst>
        </xdr:cNvPr>
        <xdr:cNvCxnSpPr/>
      </xdr:nvCxnSpPr>
      <xdr:spPr>
        <a:xfrm>
          <a:off x="14985023" y="960207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4CDD0251-39B0-474B-BBA4-AC67B5758FAC}"/>
            </a:ext>
          </a:extLst>
        </xdr:cNvPr>
        <xdr:cNvSpPr txBox="1"/>
      </xdr:nvSpPr>
      <xdr:spPr>
        <a:xfrm>
          <a:off x="15112023" y="100844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7" name="フローチャート: 判断 636">
          <a:extLst>
            <a:ext uri="{FF2B5EF4-FFF2-40B4-BE49-F238E27FC236}">
              <a16:creationId xmlns:a16="http://schemas.microsoft.com/office/drawing/2014/main" id="{26B9660F-4256-49E4-94A2-0CD49C73DDCD}"/>
            </a:ext>
          </a:extLst>
        </xdr:cNvPr>
        <xdr:cNvSpPr/>
      </xdr:nvSpPr>
      <xdr:spPr>
        <a:xfrm>
          <a:off x="15023123" y="10230338"/>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638" name="フローチャート: 判断 637">
          <a:extLst>
            <a:ext uri="{FF2B5EF4-FFF2-40B4-BE49-F238E27FC236}">
              <a16:creationId xmlns:a16="http://schemas.microsoft.com/office/drawing/2014/main" id="{E8F276B1-0983-4187-8A38-A78F470B75A3}"/>
            </a:ext>
          </a:extLst>
        </xdr:cNvPr>
        <xdr:cNvSpPr/>
      </xdr:nvSpPr>
      <xdr:spPr>
        <a:xfrm>
          <a:off x="14243538" y="10217003"/>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639" name="フローチャート: 判断 638">
          <a:extLst>
            <a:ext uri="{FF2B5EF4-FFF2-40B4-BE49-F238E27FC236}">
              <a16:creationId xmlns:a16="http://schemas.microsoft.com/office/drawing/2014/main" id="{3AE8791F-C0CD-44CD-9224-6D43FCF0B575}"/>
            </a:ext>
          </a:extLst>
        </xdr:cNvPr>
        <xdr:cNvSpPr/>
      </xdr:nvSpPr>
      <xdr:spPr>
        <a:xfrm>
          <a:off x="13427808" y="10203668"/>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40" name="フローチャート: 判断 639">
          <a:extLst>
            <a:ext uri="{FF2B5EF4-FFF2-40B4-BE49-F238E27FC236}">
              <a16:creationId xmlns:a16="http://schemas.microsoft.com/office/drawing/2014/main" id="{C2B83E13-E6C9-4715-A97E-270CDA5219C2}"/>
            </a:ext>
          </a:extLst>
        </xdr:cNvPr>
        <xdr:cNvSpPr/>
      </xdr:nvSpPr>
      <xdr:spPr>
        <a:xfrm>
          <a:off x="12612077" y="10196048"/>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1" name="フローチャート: 判断 640">
          <a:extLst>
            <a:ext uri="{FF2B5EF4-FFF2-40B4-BE49-F238E27FC236}">
              <a16:creationId xmlns:a16="http://schemas.microsoft.com/office/drawing/2014/main" id="{A2D0215C-003A-405A-AB71-1846FC979848}"/>
            </a:ext>
          </a:extLst>
        </xdr:cNvPr>
        <xdr:cNvSpPr/>
      </xdr:nvSpPr>
      <xdr:spPr>
        <a:xfrm>
          <a:off x="11781692" y="1018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AE69BB56-7972-48FD-B704-80C1E4395ADD}"/>
            </a:ext>
          </a:extLst>
        </xdr:cNvPr>
        <xdr:cNvSpPr txBox="1"/>
      </xdr:nvSpPr>
      <xdr:spPr>
        <a:xfrm>
          <a:off x="14898077"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6392652D-D86D-4B93-A69C-6F8E12FC97D6}"/>
            </a:ext>
          </a:extLst>
        </xdr:cNvPr>
        <xdr:cNvSpPr txBox="1"/>
      </xdr:nvSpPr>
      <xdr:spPr>
        <a:xfrm>
          <a:off x="141184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6C178C80-07DF-4283-B107-B58ACAA84740}"/>
            </a:ext>
          </a:extLst>
        </xdr:cNvPr>
        <xdr:cNvSpPr txBox="1"/>
      </xdr:nvSpPr>
      <xdr:spPr>
        <a:xfrm>
          <a:off x="13302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4A8DB43-7A63-47A5-8535-AF18F8206F6F}"/>
            </a:ext>
          </a:extLst>
        </xdr:cNvPr>
        <xdr:cNvSpPr txBox="1"/>
      </xdr:nvSpPr>
      <xdr:spPr>
        <a:xfrm>
          <a:off x="12487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6CA5B855-3655-477C-8ECD-D16CC9BECC4E}"/>
            </a:ext>
          </a:extLst>
        </xdr:cNvPr>
        <xdr:cNvSpPr txBox="1"/>
      </xdr:nvSpPr>
      <xdr:spPr>
        <a:xfrm>
          <a:off x="11656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8255</xdr:rowOff>
    </xdr:from>
    <xdr:to>
      <xdr:col>85</xdr:col>
      <xdr:colOff>177800</xdr:colOff>
      <xdr:row>62</xdr:row>
      <xdr:rowOff>109855</xdr:rowOff>
    </xdr:to>
    <xdr:sp macro="" textlink="">
      <xdr:nvSpPr>
        <xdr:cNvPr id="647" name="楕円 646">
          <a:extLst>
            <a:ext uri="{FF2B5EF4-FFF2-40B4-BE49-F238E27FC236}">
              <a16:creationId xmlns:a16="http://schemas.microsoft.com/office/drawing/2014/main" id="{F9D5A28C-2950-4F27-8C03-6904F2005E12}"/>
            </a:ext>
          </a:extLst>
        </xdr:cNvPr>
        <xdr:cNvSpPr/>
      </xdr:nvSpPr>
      <xdr:spPr>
        <a:xfrm>
          <a:off x="15023123" y="104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158132</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B79242B0-390A-41AF-A843-5DF50263FFF9}"/>
            </a:ext>
          </a:extLst>
        </xdr:cNvPr>
        <xdr:cNvSpPr txBox="1"/>
      </xdr:nvSpPr>
      <xdr:spPr>
        <a:xfrm>
          <a:off x="15112023" y="10455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149225</xdr:rowOff>
    </xdr:from>
    <xdr:to>
      <xdr:col>81</xdr:col>
      <xdr:colOff>101600</xdr:colOff>
      <xdr:row>62</xdr:row>
      <xdr:rowOff>79375</xdr:rowOff>
    </xdr:to>
    <xdr:sp macro="" textlink="">
      <xdr:nvSpPr>
        <xdr:cNvPr id="649" name="楕円 648">
          <a:extLst>
            <a:ext uri="{FF2B5EF4-FFF2-40B4-BE49-F238E27FC236}">
              <a16:creationId xmlns:a16="http://schemas.microsoft.com/office/drawing/2014/main" id="{DAFDD912-8046-4882-B688-F8935A91140D}"/>
            </a:ext>
          </a:extLst>
        </xdr:cNvPr>
        <xdr:cNvSpPr/>
      </xdr:nvSpPr>
      <xdr:spPr>
        <a:xfrm>
          <a:off x="14243538" y="1044677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28575</xdr:rowOff>
    </xdr:from>
    <xdr:to>
      <xdr:col>85</xdr:col>
      <xdr:colOff>127000</xdr:colOff>
      <xdr:row>62</xdr:row>
      <xdr:rowOff>59055</xdr:rowOff>
    </xdr:to>
    <xdr:cxnSp macro="">
      <xdr:nvCxnSpPr>
        <xdr:cNvPr id="650" name="直線コネクタ 649">
          <a:extLst>
            <a:ext uri="{FF2B5EF4-FFF2-40B4-BE49-F238E27FC236}">
              <a16:creationId xmlns:a16="http://schemas.microsoft.com/office/drawing/2014/main" id="{DB67FAD6-84E4-40EB-8441-B358E7F5396B}"/>
            </a:ext>
          </a:extLst>
        </xdr:cNvPr>
        <xdr:cNvCxnSpPr/>
      </xdr:nvCxnSpPr>
      <xdr:spPr>
        <a:xfrm>
          <a:off x="14294338" y="10494938"/>
          <a:ext cx="77958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124460</xdr:rowOff>
    </xdr:from>
    <xdr:to>
      <xdr:col>76</xdr:col>
      <xdr:colOff>165100</xdr:colOff>
      <xdr:row>62</xdr:row>
      <xdr:rowOff>54610</xdr:rowOff>
    </xdr:to>
    <xdr:sp macro="" textlink="">
      <xdr:nvSpPr>
        <xdr:cNvPr id="651" name="楕円 650">
          <a:extLst>
            <a:ext uri="{FF2B5EF4-FFF2-40B4-BE49-F238E27FC236}">
              <a16:creationId xmlns:a16="http://schemas.microsoft.com/office/drawing/2014/main" id="{32FB3CCC-32E9-4C61-9BA6-BCA69208BFE4}"/>
            </a:ext>
          </a:extLst>
        </xdr:cNvPr>
        <xdr:cNvSpPr/>
      </xdr:nvSpPr>
      <xdr:spPr>
        <a:xfrm>
          <a:off x="13427808" y="10422011"/>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xdr:rowOff>
    </xdr:from>
    <xdr:to>
      <xdr:col>81</xdr:col>
      <xdr:colOff>50800</xdr:colOff>
      <xdr:row>62</xdr:row>
      <xdr:rowOff>28575</xdr:rowOff>
    </xdr:to>
    <xdr:cxnSp macro="">
      <xdr:nvCxnSpPr>
        <xdr:cNvPr id="652" name="直線コネクタ 651">
          <a:extLst>
            <a:ext uri="{FF2B5EF4-FFF2-40B4-BE49-F238E27FC236}">
              <a16:creationId xmlns:a16="http://schemas.microsoft.com/office/drawing/2014/main" id="{640C57DD-26B8-4C16-B13D-01E4B05D638C}"/>
            </a:ext>
          </a:extLst>
        </xdr:cNvPr>
        <xdr:cNvCxnSpPr/>
      </xdr:nvCxnSpPr>
      <xdr:spPr>
        <a:xfrm>
          <a:off x="13478608" y="10470173"/>
          <a:ext cx="81573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92075</xdr:rowOff>
    </xdr:from>
    <xdr:to>
      <xdr:col>72</xdr:col>
      <xdr:colOff>38100</xdr:colOff>
      <xdr:row>62</xdr:row>
      <xdr:rowOff>22225</xdr:rowOff>
    </xdr:to>
    <xdr:sp macro="" textlink="">
      <xdr:nvSpPr>
        <xdr:cNvPr id="653" name="楕円 652">
          <a:extLst>
            <a:ext uri="{FF2B5EF4-FFF2-40B4-BE49-F238E27FC236}">
              <a16:creationId xmlns:a16="http://schemas.microsoft.com/office/drawing/2014/main" id="{526F81DA-FE85-4419-AD9E-EB11B4D2E027}"/>
            </a:ext>
          </a:extLst>
        </xdr:cNvPr>
        <xdr:cNvSpPr/>
      </xdr:nvSpPr>
      <xdr:spPr>
        <a:xfrm>
          <a:off x="12612077" y="10389626"/>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142875</xdr:rowOff>
    </xdr:from>
    <xdr:to>
      <xdr:col>76</xdr:col>
      <xdr:colOff>114300</xdr:colOff>
      <xdr:row>62</xdr:row>
      <xdr:rowOff>3810</xdr:rowOff>
    </xdr:to>
    <xdr:cxnSp macro="">
      <xdr:nvCxnSpPr>
        <xdr:cNvPr id="654" name="直線コネクタ 653">
          <a:extLst>
            <a:ext uri="{FF2B5EF4-FFF2-40B4-BE49-F238E27FC236}">
              <a16:creationId xmlns:a16="http://schemas.microsoft.com/office/drawing/2014/main" id="{8F9D9D71-A687-48C7-8518-FBFA70E4CED4}"/>
            </a:ext>
          </a:extLst>
        </xdr:cNvPr>
        <xdr:cNvCxnSpPr/>
      </xdr:nvCxnSpPr>
      <xdr:spPr>
        <a:xfrm>
          <a:off x="12662877" y="10440426"/>
          <a:ext cx="815731" cy="2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61595</xdr:rowOff>
    </xdr:from>
    <xdr:to>
      <xdr:col>67</xdr:col>
      <xdr:colOff>101600</xdr:colOff>
      <xdr:row>61</xdr:row>
      <xdr:rowOff>163195</xdr:rowOff>
    </xdr:to>
    <xdr:sp macro="" textlink="">
      <xdr:nvSpPr>
        <xdr:cNvPr id="655" name="楕円 654">
          <a:extLst>
            <a:ext uri="{FF2B5EF4-FFF2-40B4-BE49-F238E27FC236}">
              <a16:creationId xmlns:a16="http://schemas.microsoft.com/office/drawing/2014/main" id="{C81A0D8E-CC45-45F8-AC7D-6469B92E4A16}"/>
            </a:ext>
          </a:extLst>
        </xdr:cNvPr>
        <xdr:cNvSpPr/>
      </xdr:nvSpPr>
      <xdr:spPr>
        <a:xfrm>
          <a:off x="11781692" y="1035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112395</xdr:rowOff>
    </xdr:from>
    <xdr:to>
      <xdr:col>71</xdr:col>
      <xdr:colOff>177800</xdr:colOff>
      <xdr:row>61</xdr:row>
      <xdr:rowOff>142875</xdr:rowOff>
    </xdr:to>
    <xdr:cxnSp macro="">
      <xdr:nvCxnSpPr>
        <xdr:cNvPr id="656" name="直線コネクタ 655">
          <a:extLst>
            <a:ext uri="{FF2B5EF4-FFF2-40B4-BE49-F238E27FC236}">
              <a16:creationId xmlns:a16="http://schemas.microsoft.com/office/drawing/2014/main" id="{107D5F78-7C3E-4D12-B536-FCBE36E355F9}"/>
            </a:ext>
          </a:extLst>
        </xdr:cNvPr>
        <xdr:cNvCxnSpPr/>
      </xdr:nvCxnSpPr>
      <xdr:spPr>
        <a:xfrm>
          <a:off x="11832492" y="10409946"/>
          <a:ext cx="83038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657" name="n_1aveValue【学校施設】&#10;有形固定資産減価償却率">
          <a:extLst>
            <a:ext uri="{FF2B5EF4-FFF2-40B4-BE49-F238E27FC236}">
              <a16:creationId xmlns:a16="http://schemas.microsoft.com/office/drawing/2014/main" id="{54A3298E-9492-4D91-B879-3D77F4D26B92}"/>
            </a:ext>
          </a:extLst>
        </xdr:cNvPr>
        <xdr:cNvSpPr txBox="1"/>
      </xdr:nvSpPr>
      <xdr:spPr>
        <a:xfrm>
          <a:off x="14093736" y="9994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658" name="n_2aveValue【学校施設】&#10;有形固定資産減価償却率">
          <a:extLst>
            <a:ext uri="{FF2B5EF4-FFF2-40B4-BE49-F238E27FC236}">
              <a16:creationId xmlns:a16="http://schemas.microsoft.com/office/drawing/2014/main" id="{F83C65C9-E1CD-4431-90F5-D7E6FB49544B}"/>
            </a:ext>
          </a:extLst>
        </xdr:cNvPr>
        <xdr:cNvSpPr txBox="1"/>
      </xdr:nvSpPr>
      <xdr:spPr>
        <a:xfrm>
          <a:off x="13290706" y="9981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659" name="n_3aveValue【学校施設】&#10;有形固定資産減価償却率">
          <a:extLst>
            <a:ext uri="{FF2B5EF4-FFF2-40B4-BE49-F238E27FC236}">
              <a16:creationId xmlns:a16="http://schemas.microsoft.com/office/drawing/2014/main" id="{EF5DE34E-0F7B-45FD-9EB1-A55F08393686}"/>
            </a:ext>
          </a:extLst>
        </xdr:cNvPr>
        <xdr:cNvSpPr txBox="1"/>
      </xdr:nvSpPr>
      <xdr:spPr>
        <a:xfrm>
          <a:off x="12474975" y="9973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660" name="n_4aveValue【学校施設】&#10;有形固定資産減価償却率">
          <a:extLst>
            <a:ext uri="{FF2B5EF4-FFF2-40B4-BE49-F238E27FC236}">
              <a16:creationId xmlns:a16="http://schemas.microsoft.com/office/drawing/2014/main" id="{47EFA5BA-5000-4919-84AF-DA086BB2E5B3}"/>
            </a:ext>
          </a:extLst>
        </xdr:cNvPr>
        <xdr:cNvSpPr txBox="1"/>
      </xdr:nvSpPr>
      <xdr:spPr>
        <a:xfrm>
          <a:off x="11644590" y="9961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70502</xdr:rowOff>
    </xdr:from>
    <xdr:ext cx="405111" cy="259045"/>
    <xdr:sp macro="" textlink="">
      <xdr:nvSpPr>
        <xdr:cNvPr id="661" name="n_1mainValue【学校施設】&#10;有形固定資産減価償却率">
          <a:extLst>
            <a:ext uri="{FF2B5EF4-FFF2-40B4-BE49-F238E27FC236}">
              <a16:creationId xmlns:a16="http://schemas.microsoft.com/office/drawing/2014/main" id="{2AAFBCAC-A48D-4358-A3FE-D4F2DB7EC3A8}"/>
            </a:ext>
          </a:extLst>
        </xdr:cNvPr>
        <xdr:cNvSpPr txBox="1"/>
      </xdr:nvSpPr>
      <xdr:spPr>
        <a:xfrm>
          <a:off x="14093736" y="1053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45737</xdr:rowOff>
    </xdr:from>
    <xdr:ext cx="405111" cy="259045"/>
    <xdr:sp macro="" textlink="">
      <xdr:nvSpPr>
        <xdr:cNvPr id="662" name="n_2mainValue【学校施設】&#10;有形固定資産減価償却率">
          <a:extLst>
            <a:ext uri="{FF2B5EF4-FFF2-40B4-BE49-F238E27FC236}">
              <a16:creationId xmlns:a16="http://schemas.microsoft.com/office/drawing/2014/main" id="{94F7C2D5-2D8C-4D69-9B33-8259D67E8B58}"/>
            </a:ext>
          </a:extLst>
        </xdr:cNvPr>
        <xdr:cNvSpPr txBox="1"/>
      </xdr:nvSpPr>
      <xdr:spPr>
        <a:xfrm>
          <a:off x="13290706" y="1051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13352</xdr:rowOff>
    </xdr:from>
    <xdr:ext cx="405111" cy="259045"/>
    <xdr:sp macro="" textlink="">
      <xdr:nvSpPr>
        <xdr:cNvPr id="663" name="n_3mainValue【学校施設】&#10;有形固定資産減価償却率">
          <a:extLst>
            <a:ext uri="{FF2B5EF4-FFF2-40B4-BE49-F238E27FC236}">
              <a16:creationId xmlns:a16="http://schemas.microsoft.com/office/drawing/2014/main" id="{573E0CEB-48EC-462D-A226-57AAE5C2CF18}"/>
            </a:ext>
          </a:extLst>
        </xdr:cNvPr>
        <xdr:cNvSpPr txBox="1"/>
      </xdr:nvSpPr>
      <xdr:spPr>
        <a:xfrm>
          <a:off x="12474975" y="1047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154322</xdr:rowOff>
    </xdr:from>
    <xdr:ext cx="405111" cy="259045"/>
    <xdr:sp macro="" textlink="">
      <xdr:nvSpPr>
        <xdr:cNvPr id="664" name="n_4mainValue【学校施設】&#10;有形固定資産減価償却率">
          <a:extLst>
            <a:ext uri="{FF2B5EF4-FFF2-40B4-BE49-F238E27FC236}">
              <a16:creationId xmlns:a16="http://schemas.microsoft.com/office/drawing/2014/main" id="{71A79F8F-1FA2-495E-A3F8-BB9F0BBF51DD}"/>
            </a:ext>
          </a:extLst>
        </xdr:cNvPr>
        <xdr:cNvSpPr txBox="1"/>
      </xdr:nvSpPr>
      <xdr:spPr>
        <a:xfrm>
          <a:off x="11644590" y="10451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E6A03E8C-E5FE-4557-9718-9BAA8076502F}"/>
            </a:ext>
          </a:extLst>
        </xdr:cNvPr>
        <xdr:cNvSpPr/>
      </xdr:nvSpPr>
      <xdr:spPr>
        <a:xfrm>
          <a:off x="16881231" y="7879666"/>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60C09166-EFA6-45DD-97B1-3483D494CE5F}"/>
            </a:ext>
          </a:extLst>
        </xdr:cNvPr>
        <xdr:cNvSpPr/>
      </xdr:nvSpPr>
      <xdr:spPr>
        <a:xfrm>
          <a:off x="17008231"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AED785AE-9471-48BA-9826-DBDD9FB10FF8}"/>
            </a:ext>
          </a:extLst>
        </xdr:cNvPr>
        <xdr:cNvSpPr/>
      </xdr:nvSpPr>
      <xdr:spPr>
        <a:xfrm>
          <a:off x="17008231"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2830E4D6-8322-452C-B009-E2C46C1D5FD8}"/>
            </a:ext>
          </a:extLst>
        </xdr:cNvPr>
        <xdr:cNvSpPr/>
      </xdr:nvSpPr>
      <xdr:spPr>
        <a:xfrm>
          <a:off x="17936308"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1EA76DE2-E92F-45B3-96B9-ACA258AE47FC}"/>
            </a:ext>
          </a:extLst>
        </xdr:cNvPr>
        <xdr:cNvSpPr/>
      </xdr:nvSpPr>
      <xdr:spPr>
        <a:xfrm>
          <a:off x="17936308"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3B9D0CE7-1291-49CC-94AA-ACF54B88DBA2}"/>
            </a:ext>
          </a:extLst>
        </xdr:cNvPr>
        <xdr:cNvSpPr/>
      </xdr:nvSpPr>
      <xdr:spPr>
        <a:xfrm>
          <a:off x="18991385"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5435F214-C43C-4EB3-AF96-C1A32F2375E3}"/>
            </a:ext>
          </a:extLst>
        </xdr:cNvPr>
        <xdr:cNvSpPr/>
      </xdr:nvSpPr>
      <xdr:spPr>
        <a:xfrm>
          <a:off x="18991385"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FDB2D654-DE91-4208-A88C-422ACC68D2E9}"/>
            </a:ext>
          </a:extLst>
        </xdr:cNvPr>
        <xdr:cNvSpPr/>
      </xdr:nvSpPr>
      <xdr:spPr>
        <a:xfrm>
          <a:off x="16881231" y="900420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AB638226-06F2-4625-A703-09614F72C0E5}"/>
            </a:ext>
          </a:extLst>
        </xdr:cNvPr>
        <xdr:cNvSpPr txBox="1"/>
      </xdr:nvSpPr>
      <xdr:spPr>
        <a:xfrm>
          <a:off x="16857785" y="88163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C264F322-9692-4FAE-8600-4D22AF708286}"/>
            </a:ext>
          </a:extLst>
        </xdr:cNvPr>
        <xdr:cNvCxnSpPr/>
      </xdr:nvCxnSpPr>
      <xdr:spPr>
        <a:xfrm>
          <a:off x="16881231" y="1125591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11EC9822-AF04-445B-A034-2C3E28FCA969}"/>
            </a:ext>
          </a:extLst>
        </xdr:cNvPr>
        <xdr:cNvSpPr txBox="1"/>
      </xdr:nvSpPr>
      <xdr:spPr>
        <a:xfrm>
          <a:off x="16458013"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6" name="直線コネクタ 675">
          <a:extLst>
            <a:ext uri="{FF2B5EF4-FFF2-40B4-BE49-F238E27FC236}">
              <a16:creationId xmlns:a16="http://schemas.microsoft.com/office/drawing/2014/main" id="{3E13C25F-5DFF-43E2-AD95-435F3A0EDB9A}"/>
            </a:ext>
          </a:extLst>
        </xdr:cNvPr>
        <xdr:cNvCxnSpPr/>
      </xdr:nvCxnSpPr>
      <xdr:spPr>
        <a:xfrm>
          <a:off x="16881231" y="1097280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7" name="テキスト ボックス 676">
          <a:extLst>
            <a:ext uri="{FF2B5EF4-FFF2-40B4-BE49-F238E27FC236}">
              <a16:creationId xmlns:a16="http://schemas.microsoft.com/office/drawing/2014/main" id="{9E81F240-4CAB-4E28-A447-7EA53B2943DF}"/>
            </a:ext>
          </a:extLst>
        </xdr:cNvPr>
        <xdr:cNvSpPr txBox="1"/>
      </xdr:nvSpPr>
      <xdr:spPr>
        <a:xfrm>
          <a:off x="16458013" y="108332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8" name="直線コネクタ 677">
          <a:extLst>
            <a:ext uri="{FF2B5EF4-FFF2-40B4-BE49-F238E27FC236}">
              <a16:creationId xmlns:a16="http://schemas.microsoft.com/office/drawing/2014/main" id="{4EB478E2-2DF1-4360-ABFA-51A63933ECAB}"/>
            </a:ext>
          </a:extLst>
        </xdr:cNvPr>
        <xdr:cNvCxnSpPr/>
      </xdr:nvCxnSpPr>
      <xdr:spPr>
        <a:xfrm>
          <a:off x="16881231" y="1069232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9" name="テキスト ボックス 678">
          <a:extLst>
            <a:ext uri="{FF2B5EF4-FFF2-40B4-BE49-F238E27FC236}">
              <a16:creationId xmlns:a16="http://schemas.microsoft.com/office/drawing/2014/main" id="{FF239EDF-BFBF-4C63-898A-DF96BB662036}"/>
            </a:ext>
          </a:extLst>
        </xdr:cNvPr>
        <xdr:cNvSpPr txBox="1"/>
      </xdr:nvSpPr>
      <xdr:spPr>
        <a:xfrm>
          <a:off x="16458013" y="10552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0" name="直線コネクタ 679">
          <a:extLst>
            <a:ext uri="{FF2B5EF4-FFF2-40B4-BE49-F238E27FC236}">
              <a16:creationId xmlns:a16="http://schemas.microsoft.com/office/drawing/2014/main" id="{E1293160-7250-496D-8CCA-86D06347B7F6}"/>
            </a:ext>
          </a:extLst>
        </xdr:cNvPr>
        <xdr:cNvCxnSpPr/>
      </xdr:nvCxnSpPr>
      <xdr:spPr>
        <a:xfrm>
          <a:off x="16881231" y="1041185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1" name="テキスト ボックス 680">
          <a:extLst>
            <a:ext uri="{FF2B5EF4-FFF2-40B4-BE49-F238E27FC236}">
              <a16:creationId xmlns:a16="http://schemas.microsoft.com/office/drawing/2014/main" id="{4D09689D-D366-4DAC-920D-A6017B400764}"/>
            </a:ext>
          </a:extLst>
        </xdr:cNvPr>
        <xdr:cNvSpPr txBox="1"/>
      </xdr:nvSpPr>
      <xdr:spPr>
        <a:xfrm>
          <a:off x="16458013" y="1027226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20F45EA8-50B4-4D35-A0AF-32A200BC6469}"/>
            </a:ext>
          </a:extLst>
        </xdr:cNvPr>
        <xdr:cNvCxnSpPr/>
      </xdr:nvCxnSpPr>
      <xdr:spPr>
        <a:xfrm>
          <a:off x="16881231" y="1012873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416C20E4-7021-4435-ABE2-56541C8A7DD2}"/>
            </a:ext>
          </a:extLst>
        </xdr:cNvPr>
        <xdr:cNvSpPr txBox="1"/>
      </xdr:nvSpPr>
      <xdr:spPr>
        <a:xfrm>
          <a:off x="16458013" y="99891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4" name="直線コネクタ 683">
          <a:extLst>
            <a:ext uri="{FF2B5EF4-FFF2-40B4-BE49-F238E27FC236}">
              <a16:creationId xmlns:a16="http://schemas.microsoft.com/office/drawing/2014/main" id="{04FB3818-2A0F-45E1-8447-73EF0B93B947}"/>
            </a:ext>
          </a:extLst>
        </xdr:cNvPr>
        <xdr:cNvCxnSpPr/>
      </xdr:nvCxnSpPr>
      <xdr:spPr>
        <a:xfrm>
          <a:off x="16881231" y="984826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5" name="テキスト ボックス 684">
          <a:extLst>
            <a:ext uri="{FF2B5EF4-FFF2-40B4-BE49-F238E27FC236}">
              <a16:creationId xmlns:a16="http://schemas.microsoft.com/office/drawing/2014/main" id="{029157FC-4FBC-4436-A7AD-84068AE84BDA}"/>
            </a:ext>
          </a:extLst>
        </xdr:cNvPr>
        <xdr:cNvSpPr txBox="1"/>
      </xdr:nvSpPr>
      <xdr:spPr>
        <a:xfrm>
          <a:off x="16458013" y="970867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6" name="直線コネクタ 685">
          <a:extLst>
            <a:ext uri="{FF2B5EF4-FFF2-40B4-BE49-F238E27FC236}">
              <a16:creationId xmlns:a16="http://schemas.microsoft.com/office/drawing/2014/main" id="{884DE9B8-BC51-4FF3-BCA6-BFFA14C469AB}"/>
            </a:ext>
          </a:extLst>
        </xdr:cNvPr>
        <xdr:cNvCxnSpPr/>
      </xdr:nvCxnSpPr>
      <xdr:spPr>
        <a:xfrm>
          <a:off x="16881231" y="956778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7" name="テキスト ボックス 686">
          <a:extLst>
            <a:ext uri="{FF2B5EF4-FFF2-40B4-BE49-F238E27FC236}">
              <a16:creationId xmlns:a16="http://schemas.microsoft.com/office/drawing/2014/main" id="{D0E11AB6-893B-4242-A786-4E149981A704}"/>
            </a:ext>
          </a:extLst>
        </xdr:cNvPr>
        <xdr:cNvSpPr txBox="1"/>
      </xdr:nvSpPr>
      <xdr:spPr>
        <a:xfrm>
          <a:off x="16458013" y="942820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8" name="直線コネクタ 687">
          <a:extLst>
            <a:ext uri="{FF2B5EF4-FFF2-40B4-BE49-F238E27FC236}">
              <a16:creationId xmlns:a16="http://schemas.microsoft.com/office/drawing/2014/main" id="{25582548-A888-4B74-9CF1-B2FF296A11D1}"/>
            </a:ext>
          </a:extLst>
        </xdr:cNvPr>
        <xdr:cNvCxnSpPr/>
      </xdr:nvCxnSpPr>
      <xdr:spPr>
        <a:xfrm>
          <a:off x="16881231" y="928467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9" name="テキスト ボックス 688">
          <a:extLst>
            <a:ext uri="{FF2B5EF4-FFF2-40B4-BE49-F238E27FC236}">
              <a16:creationId xmlns:a16="http://schemas.microsoft.com/office/drawing/2014/main" id="{C09EF582-6D6F-4653-ABA4-5C977B02D066}"/>
            </a:ext>
          </a:extLst>
        </xdr:cNvPr>
        <xdr:cNvSpPr txBox="1"/>
      </xdr:nvSpPr>
      <xdr:spPr>
        <a:xfrm>
          <a:off x="16458013" y="9145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DDF4C786-9BB2-446E-B751-E7CC232001C4}"/>
            </a:ext>
          </a:extLst>
        </xdr:cNvPr>
        <xdr:cNvCxnSpPr/>
      </xdr:nvCxnSpPr>
      <xdr:spPr>
        <a:xfrm>
          <a:off x="16881231" y="900420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30B7BF5C-49EC-4377-946E-7F190C9ECED8}"/>
            </a:ext>
          </a:extLst>
        </xdr:cNvPr>
        <xdr:cNvSpPr txBox="1"/>
      </xdr:nvSpPr>
      <xdr:spPr>
        <a:xfrm>
          <a:off x="16458013" y="8864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a:extLst>
            <a:ext uri="{FF2B5EF4-FFF2-40B4-BE49-F238E27FC236}">
              <a16:creationId xmlns:a16="http://schemas.microsoft.com/office/drawing/2014/main" id="{E7FAAE6F-D345-4343-9552-07587A175581}"/>
            </a:ext>
          </a:extLst>
        </xdr:cNvPr>
        <xdr:cNvSpPr/>
      </xdr:nvSpPr>
      <xdr:spPr>
        <a:xfrm>
          <a:off x="16881231" y="900420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693" name="直線コネクタ 692">
          <a:extLst>
            <a:ext uri="{FF2B5EF4-FFF2-40B4-BE49-F238E27FC236}">
              <a16:creationId xmlns:a16="http://schemas.microsoft.com/office/drawing/2014/main" id="{19776738-68BD-4DA9-B7F4-4F43CF97D029}"/>
            </a:ext>
          </a:extLst>
        </xdr:cNvPr>
        <xdr:cNvCxnSpPr/>
      </xdr:nvCxnSpPr>
      <xdr:spPr>
        <a:xfrm flipV="1">
          <a:off x="20461018" y="9457776"/>
          <a:ext cx="0" cy="133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694" name="【学校施設】&#10;一人当たり面積最小値テキスト">
          <a:extLst>
            <a:ext uri="{FF2B5EF4-FFF2-40B4-BE49-F238E27FC236}">
              <a16:creationId xmlns:a16="http://schemas.microsoft.com/office/drawing/2014/main" id="{B92D9511-A7DC-4ED0-A259-25B17014F706}"/>
            </a:ext>
          </a:extLst>
        </xdr:cNvPr>
        <xdr:cNvSpPr txBox="1"/>
      </xdr:nvSpPr>
      <xdr:spPr>
        <a:xfrm>
          <a:off x="20499754" y="1079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695" name="直線コネクタ 694">
          <a:extLst>
            <a:ext uri="{FF2B5EF4-FFF2-40B4-BE49-F238E27FC236}">
              <a16:creationId xmlns:a16="http://schemas.microsoft.com/office/drawing/2014/main" id="{8DC95602-5F25-47B4-9F5F-A1BFE2181344}"/>
            </a:ext>
          </a:extLst>
        </xdr:cNvPr>
        <xdr:cNvCxnSpPr/>
      </xdr:nvCxnSpPr>
      <xdr:spPr>
        <a:xfrm>
          <a:off x="20387408" y="1079376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6" name="【学校施設】&#10;一人当たり面積最大値テキスト">
          <a:extLst>
            <a:ext uri="{FF2B5EF4-FFF2-40B4-BE49-F238E27FC236}">
              <a16:creationId xmlns:a16="http://schemas.microsoft.com/office/drawing/2014/main" id="{79E13B26-DB75-400C-AA0D-B667131783BA}"/>
            </a:ext>
          </a:extLst>
        </xdr:cNvPr>
        <xdr:cNvSpPr txBox="1"/>
      </xdr:nvSpPr>
      <xdr:spPr>
        <a:xfrm>
          <a:off x="20499754" y="923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7" name="直線コネクタ 696">
          <a:extLst>
            <a:ext uri="{FF2B5EF4-FFF2-40B4-BE49-F238E27FC236}">
              <a16:creationId xmlns:a16="http://schemas.microsoft.com/office/drawing/2014/main" id="{888C8F9C-BB74-47EB-AF35-B5BD129152E6}"/>
            </a:ext>
          </a:extLst>
        </xdr:cNvPr>
        <xdr:cNvCxnSpPr/>
      </xdr:nvCxnSpPr>
      <xdr:spPr>
        <a:xfrm>
          <a:off x="20387408" y="945777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698" name="【学校施設】&#10;一人当たり面積平均値テキスト">
          <a:extLst>
            <a:ext uri="{FF2B5EF4-FFF2-40B4-BE49-F238E27FC236}">
              <a16:creationId xmlns:a16="http://schemas.microsoft.com/office/drawing/2014/main" id="{E8324174-5BD6-47CE-85F0-34DF89829368}"/>
            </a:ext>
          </a:extLst>
        </xdr:cNvPr>
        <xdr:cNvSpPr txBox="1"/>
      </xdr:nvSpPr>
      <xdr:spPr>
        <a:xfrm>
          <a:off x="20499754" y="10007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699" name="フローチャート: 判断 698">
          <a:extLst>
            <a:ext uri="{FF2B5EF4-FFF2-40B4-BE49-F238E27FC236}">
              <a16:creationId xmlns:a16="http://schemas.microsoft.com/office/drawing/2014/main" id="{7FF6C289-0C58-4975-9E31-35481DF79C9A}"/>
            </a:ext>
          </a:extLst>
        </xdr:cNvPr>
        <xdr:cNvSpPr/>
      </xdr:nvSpPr>
      <xdr:spPr>
        <a:xfrm>
          <a:off x="20410854" y="1015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700" name="フローチャート: 判断 699">
          <a:extLst>
            <a:ext uri="{FF2B5EF4-FFF2-40B4-BE49-F238E27FC236}">
              <a16:creationId xmlns:a16="http://schemas.microsoft.com/office/drawing/2014/main" id="{14ECC797-9C25-4A48-9EAA-8A62C79EAFA1}"/>
            </a:ext>
          </a:extLst>
        </xdr:cNvPr>
        <xdr:cNvSpPr/>
      </xdr:nvSpPr>
      <xdr:spPr>
        <a:xfrm>
          <a:off x="19645923" y="10165092"/>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701" name="フローチャート: 判断 700">
          <a:extLst>
            <a:ext uri="{FF2B5EF4-FFF2-40B4-BE49-F238E27FC236}">
              <a16:creationId xmlns:a16="http://schemas.microsoft.com/office/drawing/2014/main" id="{BA58174B-FE73-42C8-BBAD-0260033EE122}"/>
            </a:ext>
          </a:extLst>
        </xdr:cNvPr>
        <xdr:cNvSpPr/>
      </xdr:nvSpPr>
      <xdr:spPr>
        <a:xfrm>
          <a:off x="18815538" y="1018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702" name="フローチャート: 判断 701">
          <a:extLst>
            <a:ext uri="{FF2B5EF4-FFF2-40B4-BE49-F238E27FC236}">
              <a16:creationId xmlns:a16="http://schemas.microsoft.com/office/drawing/2014/main" id="{89F44B04-73C2-4BA7-BD04-5450CB1459D3}"/>
            </a:ext>
          </a:extLst>
        </xdr:cNvPr>
        <xdr:cNvSpPr/>
      </xdr:nvSpPr>
      <xdr:spPr>
        <a:xfrm>
          <a:off x="17999808" y="101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703" name="フローチャート: 判断 702">
          <a:extLst>
            <a:ext uri="{FF2B5EF4-FFF2-40B4-BE49-F238E27FC236}">
              <a16:creationId xmlns:a16="http://schemas.microsoft.com/office/drawing/2014/main" id="{8D104562-F6E5-455C-B263-DB1CE3F07685}"/>
            </a:ext>
          </a:extLst>
        </xdr:cNvPr>
        <xdr:cNvSpPr/>
      </xdr:nvSpPr>
      <xdr:spPr>
        <a:xfrm>
          <a:off x="17184077" y="10190809"/>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321B238-6362-4193-A590-EDEBA6EBFE40}"/>
            </a:ext>
          </a:extLst>
        </xdr:cNvPr>
        <xdr:cNvSpPr txBox="1"/>
      </xdr:nvSpPr>
      <xdr:spPr>
        <a:xfrm>
          <a:off x="20285808"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8FFFE4DA-9FA1-4434-B92F-DD964F55FB56}"/>
            </a:ext>
          </a:extLst>
        </xdr:cNvPr>
        <xdr:cNvSpPr txBox="1"/>
      </xdr:nvSpPr>
      <xdr:spPr>
        <a:xfrm>
          <a:off x="19520877"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58F9B721-51AF-4499-8213-D50F992A8BD9}"/>
            </a:ext>
          </a:extLst>
        </xdr:cNvPr>
        <xdr:cNvSpPr txBox="1"/>
      </xdr:nvSpPr>
      <xdr:spPr>
        <a:xfrm>
          <a:off x="186904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33CDDC6-6F74-45D8-B7EA-00EAC41ECE30}"/>
            </a:ext>
          </a:extLst>
        </xdr:cNvPr>
        <xdr:cNvSpPr txBox="1"/>
      </xdr:nvSpPr>
      <xdr:spPr>
        <a:xfrm>
          <a:off x="17874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7E785D07-9877-4BC8-B851-E6C19369E885}"/>
            </a:ext>
          </a:extLst>
        </xdr:cNvPr>
        <xdr:cNvSpPr txBox="1"/>
      </xdr:nvSpPr>
      <xdr:spPr>
        <a:xfrm>
          <a:off x="17059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79216</xdr:rowOff>
    </xdr:from>
    <xdr:to>
      <xdr:col>116</xdr:col>
      <xdr:colOff>114300</xdr:colOff>
      <xdr:row>61</xdr:row>
      <xdr:rowOff>9366</xdr:rowOff>
    </xdr:to>
    <xdr:sp macro="" textlink="">
      <xdr:nvSpPr>
        <xdr:cNvPr id="709" name="楕円 708">
          <a:extLst>
            <a:ext uri="{FF2B5EF4-FFF2-40B4-BE49-F238E27FC236}">
              <a16:creationId xmlns:a16="http://schemas.microsoft.com/office/drawing/2014/main" id="{151A1F27-B7B0-46CF-B7DC-C8A96B7CFB4E}"/>
            </a:ext>
          </a:extLst>
        </xdr:cNvPr>
        <xdr:cNvSpPr/>
      </xdr:nvSpPr>
      <xdr:spPr>
        <a:xfrm>
          <a:off x="20410854" y="10207954"/>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57643</xdr:rowOff>
    </xdr:from>
    <xdr:ext cx="469744" cy="259045"/>
    <xdr:sp macro="" textlink="">
      <xdr:nvSpPr>
        <xdr:cNvPr id="710" name="【学校施設】&#10;一人当たり面積該当値テキスト">
          <a:extLst>
            <a:ext uri="{FF2B5EF4-FFF2-40B4-BE49-F238E27FC236}">
              <a16:creationId xmlns:a16="http://schemas.microsoft.com/office/drawing/2014/main" id="{74774A4E-E5DA-40E6-B390-93101A220061}"/>
            </a:ext>
          </a:extLst>
        </xdr:cNvPr>
        <xdr:cNvSpPr txBox="1"/>
      </xdr:nvSpPr>
      <xdr:spPr>
        <a:xfrm>
          <a:off x="20499754" y="1018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92075</xdr:rowOff>
    </xdr:from>
    <xdr:to>
      <xdr:col>112</xdr:col>
      <xdr:colOff>38100</xdr:colOff>
      <xdr:row>61</xdr:row>
      <xdr:rowOff>22225</xdr:rowOff>
    </xdr:to>
    <xdr:sp macro="" textlink="">
      <xdr:nvSpPr>
        <xdr:cNvPr id="711" name="楕円 710">
          <a:extLst>
            <a:ext uri="{FF2B5EF4-FFF2-40B4-BE49-F238E27FC236}">
              <a16:creationId xmlns:a16="http://schemas.microsoft.com/office/drawing/2014/main" id="{9F80219B-18E4-4EB6-94FB-4FE53051A36C}"/>
            </a:ext>
          </a:extLst>
        </xdr:cNvPr>
        <xdr:cNvSpPr/>
      </xdr:nvSpPr>
      <xdr:spPr>
        <a:xfrm>
          <a:off x="19645923" y="10220813"/>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130016</xdr:rowOff>
    </xdr:from>
    <xdr:to>
      <xdr:col>116</xdr:col>
      <xdr:colOff>63500</xdr:colOff>
      <xdr:row>60</xdr:row>
      <xdr:rowOff>142875</xdr:rowOff>
    </xdr:to>
    <xdr:cxnSp macro="">
      <xdr:nvCxnSpPr>
        <xdr:cNvPr id="712" name="直線コネクタ 711">
          <a:extLst>
            <a:ext uri="{FF2B5EF4-FFF2-40B4-BE49-F238E27FC236}">
              <a16:creationId xmlns:a16="http://schemas.microsoft.com/office/drawing/2014/main" id="{491FCFA4-D098-461D-832D-44CEECE4AE63}"/>
            </a:ext>
          </a:extLst>
        </xdr:cNvPr>
        <xdr:cNvCxnSpPr/>
      </xdr:nvCxnSpPr>
      <xdr:spPr>
        <a:xfrm flipV="1">
          <a:off x="19696723" y="10258754"/>
          <a:ext cx="764931"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102076</xdr:rowOff>
    </xdr:from>
    <xdr:to>
      <xdr:col>107</xdr:col>
      <xdr:colOff>101600</xdr:colOff>
      <xdr:row>61</xdr:row>
      <xdr:rowOff>32226</xdr:rowOff>
    </xdr:to>
    <xdr:sp macro="" textlink="">
      <xdr:nvSpPr>
        <xdr:cNvPr id="713" name="楕円 712">
          <a:extLst>
            <a:ext uri="{FF2B5EF4-FFF2-40B4-BE49-F238E27FC236}">
              <a16:creationId xmlns:a16="http://schemas.microsoft.com/office/drawing/2014/main" id="{0A721F6F-747C-4B39-8258-CF2F8A188A53}"/>
            </a:ext>
          </a:extLst>
        </xdr:cNvPr>
        <xdr:cNvSpPr/>
      </xdr:nvSpPr>
      <xdr:spPr>
        <a:xfrm>
          <a:off x="18815538" y="10230814"/>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142875</xdr:rowOff>
    </xdr:from>
    <xdr:to>
      <xdr:col>111</xdr:col>
      <xdr:colOff>177800</xdr:colOff>
      <xdr:row>60</xdr:row>
      <xdr:rowOff>152876</xdr:rowOff>
    </xdr:to>
    <xdr:cxnSp macro="">
      <xdr:nvCxnSpPr>
        <xdr:cNvPr id="714" name="直線コネクタ 713">
          <a:extLst>
            <a:ext uri="{FF2B5EF4-FFF2-40B4-BE49-F238E27FC236}">
              <a16:creationId xmlns:a16="http://schemas.microsoft.com/office/drawing/2014/main" id="{6991ECE3-84D8-41FF-8DC1-7B1D2A536E86}"/>
            </a:ext>
          </a:extLst>
        </xdr:cNvPr>
        <xdr:cNvCxnSpPr/>
      </xdr:nvCxnSpPr>
      <xdr:spPr>
        <a:xfrm flipV="1">
          <a:off x="18866338" y="10271613"/>
          <a:ext cx="830385"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114935</xdr:rowOff>
    </xdr:from>
    <xdr:to>
      <xdr:col>102</xdr:col>
      <xdr:colOff>165100</xdr:colOff>
      <xdr:row>61</xdr:row>
      <xdr:rowOff>45085</xdr:rowOff>
    </xdr:to>
    <xdr:sp macro="" textlink="">
      <xdr:nvSpPr>
        <xdr:cNvPr id="715" name="楕円 714">
          <a:extLst>
            <a:ext uri="{FF2B5EF4-FFF2-40B4-BE49-F238E27FC236}">
              <a16:creationId xmlns:a16="http://schemas.microsoft.com/office/drawing/2014/main" id="{49505C30-3D14-4FFA-A319-E807B5FB69D6}"/>
            </a:ext>
          </a:extLst>
        </xdr:cNvPr>
        <xdr:cNvSpPr/>
      </xdr:nvSpPr>
      <xdr:spPr>
        <a:xfrm>
          <a:off x="17999808" y="10243673"/>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152876</xdr:rowOff>
    </xdr:from>
    <xdr:to>
      <xdr:col>107</xdr:col>
      <xdr:colOff>50800</xdr:colOff>
      <xdr:row>60</xdr:row>
      <xdr:rowOff>165735</xdr:rowOff>
    </xdr:to>
    <xdr:cxnSp macro="">
      <xdr:nvCxnSpPr>
        <xdr:cNvPr id="716" name="直線コネクタ 715">
          <a:extLst>
            <a:ext uri="{FF2B5EF4-FFF2-40B4-BE49-F238E27FC236}">
              <a16:creationId xmlns:a16="http://schemas.microsoft.com/office/drawing/2014/main" id="{A83C56BC-BEBE-46DF-ADC5-9143E3F66066}"/>
            </a:ext>
          </a:extLst>
        </xdr:cNvPr>
        <xdr:cNvCxnSpPr/>
      </xdr:nvCxnSpPr>
      <xdr:spPr>
        <a:xfrm flipV="1">
          <a:off x="18050608" y="10281614"/>
          <a:ext cx="81573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127794</xdr:rowOff>
    </xdr:from>
    <xdr:to>
      <xdr:col>98</xdr:col>
      <xdr:colOff>38100</xdr:colOff>
      <xdr:row>61</xdr:row>
      <xdr:rowOff>57944</xdr:rowOff>
    </xdr:to>
    <xdr:sp macro="" textlink="">
      <xdr:nvSpPr>
        <xdr:cNvPr id="717" name="楕円 716">
          <a:extLst>
            <a:ext uri="{FF2B5EF4-FFF2-40B4-BE49-F238E27FC236}">
              <a16:creationId xmlns:a16="http://schemas.microsoft.com/office/drawing/2014/main" id="{0EB035A8-D924-4AED-8732-09EEFD2DAD9E}"/>
            </a:ext>
          </a:extLst>
        </xdr:cNvPr>
        <xdr:cNvSpPr/>
      </xdr:nvSpPr>
      <xdr:spPr>
        <a:xfrm>
          <a:off x="17184077" y="10256532"/>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165735</xdr:rowOff>
    </xdr:from>
    <xdr:to>
      <xdr:col>102</xdr:col>
      <xdr:colOff>114300</xdr:colOff>
      <xdr:row>61</xdr:row>
      <xdr:rowOff>7144</xdr:rowOff>
    </xdr:to>
    <xdr:cxnSp macro="">
      <xdr:nvCxnSpPr>
        <xdr:cNvPr id="718" name="直線コネクタ 717">
          <a:extLst>
            <a:ext uri="{FF2B5EF4-FFF2-40B4-BE49-F238E27FC236}">
              <a16:creationId xmlns:a16="http://schemas.microsoft.com/office/drawing/2014/main" id="{20F7B16B-100C-4B9D-BEA2-C6AB7C943275}"/>
            </a:ext>
          </a:extLst>
        </xdr:cNvPr>
        <xdr:cNvCxnSpPr/>
      </xdr:nvCxnSpPr>
      <xdr:spPr>
        <a:xfrm flipV="1">
          <a:off x="17234877" y="10294473"/>
          <a:ext cx="815731"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719" name="n_1aveValue【学校施設】&#10;一人当たり面積">
          <a:extLst>
            <a:ext uri="{FF2B5EF4-FFF2-40B4-BE49-F238E27FC236}">
              <a16:creationId xmlns:a16="http://schemas.microsoft.com/office/drawing/2014/main" id="{4955EEDA-8192-426B-A4FB-C0AC79BF4E38}"/>
            </a:ext>
          </a:extLst>
        </xdr:cNvPr>
        <xdr:cNvSpPr txBox="1"/>
      </xdr:nvSpPr>
      <xdr:spPr>
        <a:xfrm>
          <a:off x="19463804" y="994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720" name="n_2aveValue【学校施設】&#10;一人当たり面積">
          <a:extLst>
            <a:ext uri="{FF2B5EF4-FFF2-40B4-BE49-F238E27FC236}">
              <a16:creationId xmlns:a16="http://schemas.microsoft.com/office/drawing/2014/main" id="{F07DADEF-8945-444D-8DB6-75936AF7EA5E}"/>
            </a:ext>
          </a:extLst>
        </xdr:cNvPr>
        <xdr:cNvSpPr txBox="1"/>
      </xdr:nvSpPr>
      <xdr:spPr>
        <a:xfrm>
          <a:off x="18646119" y="996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721" name="n_3aveValue【学校施設】&#10;一人当たり面積">
          <a:extLst>
            <a:ext uri="{FF2B5EF4-FFF2-40B4-BE49-F238E27FC236}">
              <a16:creationId xmlns:a16="http://schemas.microsoft.com/office/drawing/2014/main" id="{BC402A83-1BE8-4CD4-8BC0-EED076C30FBC}"/>
            </a:ext>
          </a:extLst>
        </xdr:cNvPr>
        <xdr:cNvSpPr txBox="1"/>
      </xdr:nvSpPr>
      <xdr:spPr>
        <a:xfrm>
          <a:off x="17830389" y="997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722" name="n_4aveValue【学校施設】&#10;一人当たり面積">
          <a:extLst>
            <a:ext uri="{FF2B5EF4-FFF2-40B4-BE49-F238E27FC236}">
              <a16:creationId xmlns:a16="http://schemas.microsoft.com/office/drawing/2014/main" id="{A361BA23-CFB9-4805-AC70-1E6B069917ED}"/>
            </a:ext>
          </a:extLst>
        </xdr:cNvPr>
        <xdr:cNvSpPr txBox="1"/>
      </xdr:nvSpPr>
      <xdr:spPr>
        <a:xfrm>
          <a:off x="17014658" y="99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13352</xdr:rowOff>
    </xdr:from>
    <xdr:ext cx="469744" cy="259045"/>
    <xdr:sp macro="" textlink="">
      <xdr:nvSpPr>
        <xdr:cNvPr id="723" name="n_1mainValue【学校施設】&#10;一人当たり面積">
          <a:extLst>
            <a:ext uri="{FF2B5EF4-FFF2-40B4-BE49-F238E27FC236}">
              <a16:creationId xmlns:a16="http://schemas.microsoft.com/office/drawing/2014/main" id="{259D106B-0FDF-4661-AB13-4104F759B11A}"/>
            </a:ext>
          </a:extLst>
        </xdr:cNvPr>
        <xdr:cNvSpPr txBox="1"/>
      </xdr:nvSpPr>
      <xdr:spPr>
        <a:xfrm>
          <a:off x="19463804" y="103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23353</xdr:rowOff>
    </xdr:from>
    <xdr:ext cx="469744" cy="259045"/>
    <xdr:sp macro="" textlink="">
      <xdr:nvSpPr>
        <xdr:cNvPr id="724" name="n_2mainValue【学校施設】&#10;一人当たり面積">
          <a:extLst>
            <a:ext uri="{FF2B5EF4-FFF2-40B4-BE49-F238E27FC236}">
              <a16:creationId xmlns:a16="http://schemas.microsoft.com/office/drawing/2014/main" id="{F9226A17-1A9F-4C27-A116-8394FAE8773F}"/>
            </a:ext>
          </a:extLst>
        </xdr:cNvPr>
        <xdr:cNvSpPr txBox="1"/>
      </xdr:nvSpPr>
      <xdr:spPr>
        <a:xfrm>
          <a:off x="18646119" y="1032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36212</xdr:rowOff>
    </xdr:from>
    <xdr:ext cx="469744" cy="259045"/>
    <xdr:sp macro="" textlink="">
      <xdr:nvSpPr>
        <xdr:cNvPr id="725" name="n_3mainValue【学校施設】&#10;一人当たり面積">
          <a:extLst>
            <a:ext uri="{FF2B5EF4-FFF2-40B4-BE49-F238E27FC236}">
              <a16:creationId xmlns:a16="http://schemas.microsoft.com/office/drawing/2014/main" id="{2FAE27C2-0331-489B-82CD-C9E311A47261}"/>
            </a:ext>
          </a:extLst>
        </xdr:cNvPr>
        <xdr:cNvSpPr txBox="1"/>
      </xdr:nvSpPr>
      <xdr:spPr>
        <a:xfrm>
          <a:off x="17830389" y="103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49071</xdr:rowOff>
    </xdr:from>
    <xdr:ext cx="469744" cy="259045"/>
    <xdr:sp macro="" textlink="">
      <xdr:nvSpPr>
        <xdr:cNvPr id="726" name="n_4mainValue【学校施設】&#10;一人当たり面積">
          <a:extLst>
            <a:ext uri="{FF2B5EF4-FFF2-40B4-BE49-F238E27FC236}">
              <a16:creationId xmlns:a16="http://schemas.microsoft.com/office/drawing/2014/main" id="{0466A047-1044-4900-80BD-FBBA6879FE33}"/>
            </a:ext>
          </a:extLst>
        </xdr:cNvPr>
        <xdr:cNvSpPr txBox="1"/>
      </xdr:nvSpPr>
      <xdr:spPr>
        <a:xfrm>
          <a:off x="17014658" y="1034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0C0E2E41-3CD2-47CE-B02F-EFEDB7936C07}"/>
            </a:ext>
          </a:extLst>
        </xdr:cNvPr>
        <xdr:cNvSpPr/>
      </xdr:nvSpPr>
      <xdr:spPr>
        <a:xfrm>
          <a:off x="11493500" y="11631637"/>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91FDE3B3-0244-4D1C-912C-5063DF3D65C8}"/>
            </a:ext>
          </a:extLst>
        </xdr:cNvPr>
        <xdr:cNvSpPr/>
      </xdr:nvSpPr>
      <xdr:spPr>
        <a:xfrm>
          <a:off x="11605846"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F863D9DF-41C9-451A-AEB3-3BAC7DB12417}"/>
            </a:ext>
          </a:extLst>
        </xdr:cNvPr>
        <xdr:cNvSpPr/>
      </xdr:nvSpPr>
      <xdr:spPr>
        <a:xfrm>
          <a:off x="11605846"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C6EB11A7-4329-4B5A-97D6-1825F4C603CF}"/>
            </a:ext>
          </a:extLst>
        </xdr:cNvPr>
        <xdr:cNvSpPr/>
      </xdr:nvSpPr>
      <xdr:spPr>
        <a:xfrm>
          <a:off x="12548577"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7C474B7E-B780-4C07-9D44-199A35FAA63C}"/>
            </a:ext>
          </a:extLst>
        </xdr:cNvPr>
        <xdr:cNvSpPr/>
      </xdr:nvSpPr>
      <xdr:spPr>
        <a:xfrm>
          <a:off x="12548577"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0E9C6885-5308-4CBD-94D4-9763916C3E55}"/>
            </a:ext>
          </a:extLst>
        </xdr:cNvPr>
        <xdr:cNvSpPr/>
      </xdr:nvSpPr>
      <xdr:spPr>
        <a:xfrm>
          <a:off x="13603654"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AE3D8677-9108-4D05-8CFA-24B949BC1F06}"/>
            </a:ext>
          </a:extLst>
        </xdr:cNvPr>
        <xdr:cNvSpPr/>
      </xdr:nvSpPr>
      <xdr:spPr>
        <a:xfrm>
          <a:off x="13603654"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2DEB0707-13FF-424E-A80D-4A1ED8C7AB1F}"/>
            </a:ext>
          </a:extLst>
        </xdr:cNvPr>
        <xdr:cNvSpPr/>
      </xdr:nvSpPr>
      <xdr:spPr>
        <a:xfrm>
          <a:off x="11493500" y="12756173"/>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D08934B9-8385-480E-A789-8F4C3AE3F543}"/>
            </a:ext>
          </a:extLst>
        </xdr:cNvPr>
        <xdr:cNvSpPr txBox="1"/>
      </xdr:nvSpPr>
      <xdr:spPr>
        <a:xfrm>
          <a:off x="11455400" y="1256831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EFC94FC0-518F-485C-B9DA-91A30CAD2EF8}"/>
            </a:ext>
          </a:extLst>
        </xdr:cNvPr>
        <xdr:cNvCxnSpPr/>
      </xdr:nvCxnSpPr>
      <xdr:spPr>
        <a:xfrm>
          <a:off x="11493500" y="1500788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20A889CA-44FB-4E4A-993F-5864E8CBCD34}"/>
            </a:ext>
          </a:extLst>
        </xdr:cNvPr>
        <xdr:cNvSpPr txBox="1"/>
      </xdr:nvSpPr>
      <xdr:spPr>
        <a:xfrm>
          <a:off x="11070283" y="148656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a:extLst>
            <a:ext uri="{FF2B5EF4-FFF2-40B4-BE49-F238E27FC236}">
              <a16:creationId xmlns:a16="http://schemas.microsoft.com/office/drawing/2014/main" id="{44710719-F43B-44C7-BEE9-EAE5F21626F6}"/>
            </a:ext>
          </a:extLst>
        </xdr:cNvPr>
        <xdr:cNvCxnSpPr/>
      </xdr:nvCxnSpPr>
      <xdr:spPr>
        <a:xfrm>
          <a:off x="11493500" y="14686587"/>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a:extLst>
            <a:ext uri="{FF2B5EF4-FFF2-40B4-BE49-F238E27FC236}">
              <a16:creationId xmlns:a16="http://schemas.microsoft.com/office/drawing/2014/main" id="{D52DAFD0-254D-4560-ADEA-AEE0772E9292}"/>
            </a:ext>
          </a:extLst>
        </xdr:cNvPr>
        <xdr:cNvSpPr txBox="1"/>
      </xdr:nvSpPr>
      <xdr:spPr>
        <a:xfrm>
          <a:off x="11070283" y="1454436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a:extLst>
            <a:ext uri="{FF2B5EF4-FFF2-40B4-BE49-F238E27FC236}">
              <a16:creationId xmlns:a16="http://schemas.microsoft.com/office/drawing/2014/main" id="{761FF0B4-B7B6-4B50-B88B-BDB3C7A6E995}"/>
            </a:ext>
          </a:extLst>
        </xdr:cNvPr>
        <xdr:cNvCxnSpPr/>
      </xdr:nvCxnSpPr>
      <xdr:spPr>
        <a:xfrm>
          <a:off x="11493500" y="1436265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a:extLst>
            <a:ext uri="{FF2B5EF4-FFF2-40B4-BE49-F238E27FC236}">
              <a16:creationId xmlns:a16="http://schemas.microsoft.com/office/drawing/2014/main" id="{9FA58610-EF4C-4956-9E4F-56B309F05378}"/>
            </a:ext>
          </a:extLst>
        </xdr:cNvPr>
        <xdr:cNvSpPr txBox="1"/>
      </xdr:nvSpPr>
      <xdr:spPr>
        <a:xfrm>
          <a:off x="11119749" y="142230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a:extLst>
            <a:ext uri="{FF2B5EF4-FFF2-40B4-BE49-F238E27FC236}">
              <a16:creationId xmlns:a16="http://schemas.microsoft.com/office/drawing/2014/main" id="{7A6467CB-D828-472B-AF72-46CD862D30CB}"/>
            </a:ext>
          </a:extLst>
        </xdr:cNvPr>
        <xdr:cNvCxnSpPr/>
      </xdr:nvCxnSpPr>
      <xdr:spPr>
        <a:xfrm>
          <a:off x="11493500" y="1404135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a:extLst>
            <a:ext uri="{FF2B5EF4-FFF2-40B4-BE49-F238E27FC236}">
              <a16:creationId xmlns:a16="http://schemas.microsoft.com/office/drawing/2014/main" id="{0EBEE6EA-1997-4BBF-B5E1-859E1E0D7914}"/>
            </a:ext>
          </a:extLst>
        </xdr:cNvPr>
        <xdr:cNvSpPr txBox="1"/>
      </xdr:nvSpPr>
      <xdr:spPr>
        <a:xfrm>
          <a:off x="11119749" y="139017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a:extLst>
            <a:ext uri="{FF2B5EF4-FFF2-40B4-BE49-F238E27FC236}">
              <a16:creationId xmlns:a16="http://schemas.microsoft.com/office/drawing/2014/main" id="{C7F7A2E2-A125-4010-9E11-B00574D36DF6}"/>
            </a:ext>
          </a:extLst>
        </xdr:cNvPr>
        <xdr:cNvCxnSpPr/>
      </xdr:nvCxnSpPr>
      <xdr:spPr>
        <a:xfrm>
          <a:off x="11493500" y="1372006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a:extLst>
            <a:ext uri="{FF2B5EF4-FFF2-40B4-BE49-F238E27FC236}">
              <a16:creationId xmlns:a16="http://schemas.microsoft.com/office/drawing/2014/main" id="{4C9E4439-DE06-423C-85F2-AC45B82BDA1E}"/>
            </a:ext>
          </a:extLst>
        </xdr:cNvPr>
        <xdr:cNvSpPr txBox="1"/>
      </xdr:nvSpPr>
      <xdr:spPr>
        <a:xfrm>
          <a:off x="11119749" y="1358047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a:extLst>
            <a:ext uri="{FF2B5EF4-FFF2-40B4-BE49-F238E27FC236}">
              <a16:creationId xmlns:a16="http://schemas.microsoft.com/office/drawing/2014/main" id="{E4DC5992-4793-4610-8553-4395A3DF8743}"/>
            </a:ext>
          </a:extLst>
        </xdr:cNvPr>
        <xdr:cNvCxnSpPr/>
      </xdr:nvCxnSpPr>
      <xdr:spPr>
        <a:xfrm>
          <a:off x="11493500" y="1339876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a:extLst>
            <a:ext uri="{FF2B5EF4-FFF2-40B4-BE49-F238E27FC236}">
              <a16:creationId xmlns:a16="http://schemas.microsoft.com/office/drawing/2014/main" id="{C37A7852-7776-460D-BE5D-BB016280E19C}"/>
            </a:ext>
          </a:extLst>
        </xdr:cNvPr>
        <xdr:cNvSpPr txBox="1"/>
      </xdr:nvSpPr>
      <xdr:spPr>
        <a:xfrm>
          <a:off x="11119749" y="132591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a:extLst>
            <a:ext uri="{FF2B5EF4-FFF2-40B4-BE49-F238E27FC236}">
              <a16:creationId xmlns:a16="http://schemas.microsoft.com/office/drawing/2014/main" id="{A265CA16-574C-4572-8100-EB66F64EE5AC}"/>
            </a:ext>
          </a:extLst>
        </xdr:cNvPr>
        <xdr:cNvCxnSpPr/>
      </xdr:nvCxnSpPr>
      <xdr:spPr>
        <a:xfrm>
          <a:off x="11493500" y="13077469"/>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a:extLst>
            <a:ext uri="{FF2B5EF4-FFF2-40B4-BE49-F238E27FC236}">
              <a16:creationId xmlns:a16="http://schemas.microsoft.com/office/drawing/2014/main" id="{A91BFE7A-64FC-4BEA-93D0-7D80E053948F}"/>
            </a:ext>
          </a:extLst>
        </xdr:cNvPr>
        <xdr:cNvSpPr txBox="1"/>
      </xdr:nvSpPr>
      <xdr:spPr>
        <a:xfrm>
          <a:off x="11183869" y="1293788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7C5A5F88-468D-4933-B2C6-69EA2D0493D9}"/>
            </a:ext>
          </a:extLst>
        </xdr:cNvPr>
        <xdr:cNvCxnSpPr/>
      </xdr:nvCxnSpPr>
      <xdr:spPr>
        <a:xfrm>
          <a:off x="11493500" y="1275617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a:extLst>
            <a:ext uri="{FF2B5EF4-FFF2-40B4-BE49-F238E27FC236}">
              <a16:creationId xmlns:a16="http://schemas.microsoft.com/office/drawing/2014/main" id="{A2B0E771-742A-4090-A707-BBBEB386C6CB}"/>
            </a:ext>
          </a:extLst>
        </xdr:cNvPr>
        <xdr:cNvSpPr/>
      </xdr:nvSpPr>
      <xdr:spPr>
        <a:xfrm>
          <a:off x="11493500" y="12756173"/>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752" name="直線コネクタ 751">
          <a:extLst>
            <a:ext uri="{FF2B5EF4-FFF2-40B4-BE49-F238E27FC236}">
              <a16:creationId xmlns:a16="http://schemas.microsoft.com/office/drawing/2014/main" id="{F5BC6E53-DEB7-421A-9A27-A1CE30A006A6}"/>
            </a:ext>
          </a:extLst>
        </xdr:cNvPr>
        <xdr:cNvCxnSpPr/>
      </xdr:nvCxnSpPr>
      <xdr:spPr>
        <a:xfrm flipV="1">
          <a:off x="15073287" y="13292002"/>
          <a:ext cx="0" cy="1394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3" name="【児童館】&#10;有形固定資産減価償却率最小値テキスト">
          <a:extLst>
            <a:ext uri="{FF2B5EF4-FFF2-40B4-BE49-F238E27FC236}">
              <a16:creationId xmlns:a16="http://schemas.microsoft.com/office/drawing/2014/main" id="{02EC5F60-D042-4BA6-A396-B88AF0A7D088}"/>
            </a:ext>
          </a:extLst>
        </xdr:cNvPr>
        <xdr:cNvSpPr txBox="1"/>
      </xdr:nvSpPr>
      <xdr:spPr>
        <a:xfrm>
          <a:off x="15112023" y="1468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4" name="直線コネクタ 753">
          <a:extLst>
            <a:ext uri="{FF2B5EF4-FFF2-40B4-BE49-F238E27FC236}">
              <a16:creationId xmlns:a16="http://schemas.microsoft.com/office/drawing/2014/main" id="{B52BC68D-4E67-440C-906E-AEAEB3ECD41F}"/>
            </a:ext>
          </a:extLst>
        </xdr:cNvPr>
        <xdr:cNvCxnSpPr/>
      </xdr:nvCxnSpPr>
      <xdr:spPr>
        <a:xfrm>
          <a:off x="14985023" y="1468658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755" name="【児童館】&#10;有形固定資産減価償却率最大値テキスト">
          <a:extLst>
            <a:ext uri="{FF2B5EF4-FFF2-40B4-BE49-F238E27FC236}">
              <a16:creationId xmlns:a16="http://schemas.microsoft.com/office/drawing/2014/main" id="{3F0C1ECD-8CD2-48EA-8D6D-47C1D34055B8}"/>
            </a:ext>
          </a:extLst>
        </xdr:cNvPr>
        <xdr:cNvSpPr txBox="1"/>
      </xdr:nvSpPr>
      <xdr:spPr>
        <a:xfrm>
          <a:off x="15112023" y="1306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756" name="直線コネクタ 755">
          <a:extLst>
            <a:ext uri="{FF2B5EF4-FFF2-40B4-BE49-F238E27FC236}">
              <a16:creationId xmlns:a16="http://schemas.microsoft.com/office/drawing/2014/main" id="{2637A856-17B6-44D8-82CA-9E610988C24B}"/>
            </a:ext>
          </a:extLst>
        </xdr:cNvPr>
        <xdr:cNvCxnSpPr/>
      </xdr:nvCxnSpPr>
      <xdr:spPr>
        <a:xfrm>
          <a:off x="14985023" y="1329200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757" name="【児童館】&#10;有形固定資産減価償却率平均値テキスト">
          <a:extLst>
            <a:ext uri="{FF2B5EF4-FFF2-40B4-BE49-F238E27FC236}">
              <a16:creationId xmlns:a16="http://schemas.microsoft.com/office/drawing/2014/main" id="{8A5BC6BB-6592-4DC5-B71C-88780F27F850}"/>
            </a:ext>
          </a:extLst>
        </xdr:cNvPr>
        <xdr:cNvSpPr txBox="1"/>
      </xdr:nvSpPr>
      <xdr:spPr>
        <a:xfrm>
          <a:off x="15112023" y="138511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758" name="フローチャート: 判断 757">
          <a:extLst>
            <a:ext uri="{FF2B5EF4-FFF2-40B4-BE49-F238E27FC236}">
              <a16:creationId xmlns:a16="http://schemas.microsoft.com/office/drawing/2014/main" id="{1E749EF1-583D-4BFC-ABE4-33B1E373BE83}"/>
            </a:ext>
          </a:extLst>
        </xdr:cNvPr>
        <xdr:cNvSpPr/>
      </xdr:nvSpPr>
      <xdr:spPr>
        <a:xfrm>
          <a:off x="15023123" y="13999727"/>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59" name="フローチャート: 判断 758">
          <a:extLst>
            <a:ext uri="{FF2B5EF4-FFF2-40B4-BE49-F238E27FC236}">
              <a16:creationId xmlns:a16="http://schemas.microsoft.com/office/drawing/2014/main" id="{C00E828B-D4FC-4103-A353-12C6F90A3929}"/>
            </a:ext>
          </a:extLst>
        </xdr:cNvPr>
        <xdr:cNvSpPr/>
      </xdr:nvSpPr>
      <xdr:spPr>
        <a:xfrm>
          <a:off x="14243538" y="13988296"/>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60" name="フローチャート: 判断 759">
          <a:extLst>
            <a:ext uri="{FF2B5EF4-FFF2-40B4-BE49-F238E27FC236}">
              <a16:creationId xmlns:a16="http://schemas.microsoft.com/office/drawing/2014/main" id="{B9A14070-4816-4D4A-97ED-51546EF4142C}"/>
            </a:ext>
          </a:extLst>
        </xdr:cNvPr>
        <xdr:cNvSpPr/>
      </xdr:nvSpPr>
      <xdr:spPr>
        <a:xfrm>
          <a:off x="13427808" y="13986664"/>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61" name="フローチャート: 判断 760">
          <a:extLst>
            <a:ext uri="{FF2B5EF4-FFF2-40B4-BE49-F238E27FC236}">
              <a16:creationId xmlns:a16="http://schemas.microsoft.com/office/drawing/2014/main" id="{8D8E6BB1-A1BA-4A09-953C-ED23785682B1}"/>
            </a:ext>
          </a:extLst>
        </xdr:cNvPr>
        <xdr:cNvSpPr/>
      </xdr:nvSpPr>
      <xdr:spPr>
        <a:xfrm>
          <a:off x="12612077" y="14013417"/>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762" name="フローチャート: 判断 761">
          <a:extLst>
            <a:ext uri="{FF2B5EF4-FFF2-40B4-BE49-F238E27FC236}">
              <a16:creationId xmlns:a16="http://schemas.microsoft.com/office/drawing/2014/main" id="{5FC5C56D-02A4-4A1F-BD91-1D1EB65AACE2}"/>
            </a:ext>
          </a:extLst>
        </xdr:cNvPr>
        <xdr:cNvSpPr/>
      </xdr:nvSpPr>
      <xdr:spPr>
        <a:xfrm>
          <a:off x="11781692" y="13983397"/>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BFB9929E-DDD3-4755-A7D0-7138BB3745C0}"/>
            </a:ext>
          </a:extLst>
        </xdr:cNvPr>
        <xdr:cNvSpPr txBox="1"/>
      </xdr:nvSpPr>
      <xdr:spPr>
        <a:xfrm>
          <a:off x="14898077"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107AB197-A48C-4D9F-8A01-51B3D10864D5}"/>
            </a:ext>
          </a:extLst>
        </xdr:cNvPr>
        <xdr:cNvSpPr txBox="1"/>
      </xdr:nvSpPr>
      <xdr:spPr>
        <a:xfrm>
          <a:off x="141184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8E03390-67DE-42BB-8231-567416216D03}"/>
            </a:ext>
          </a:extLst>
        </xdr:cNvPr>
        <xdr:cNvSpPr txBox="1"/>
      </xdr:nvSpPr>
      <xdr:spPr>
        <a:xfrm>
          <a:off x="13302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7F48DA93-2E9A-4A11-85DC-66FC92710568}"/>
            </a:ext>
          </a:extLst>
        </xdr:cNvPr>
        <xdr:cNvSpPr txBox="1"/>
      </xdr:nvSpPr>
      <xdr:spPr>
        <a:xfrm>
          <a:off x="12487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211E51A1-D24C-46BF-B032-EF0C7445AE44}"/>
            </a:ext>
          </a:extLst>
        </xdr:cNvPr>
        <xdr:cNvSpPr txBox="1"/>
      </xdr:nvSpPr>
      <xdr:spPr>
        <a:xfrm>
          <a:off x="11656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126093</xdr:rowOff>
    </xdr:from>
    <xdr:to>
      <xdr:col>85</xdr:col>
      <xdr:colOff>177800</xdr:colOff>
      <xdr:row>84</xdr:row>
      <xdr:rowOff>56243</xdr:rowOff>
    </xdr:to>
    <xdr:sp macro="" textlink="">
      <xdr:nvSpPr>
        <xdr:cNvPr id="768" name="楕円 767">
          <a:extLst>
            <a:ext uri="{FF2B5EF4-FFF2-40B4-BE49-F238E27FC236}">
              <a16:creationId xmlns:a16="http://schemas.microsoft.com/office/drawing/2014/main" id="{2D5279DD-08AB-40C9-B8BA-73582E52AE1F}"/>
            </a:ext>
          </a:extLst>
        </xdr:cNvPr>
        <xdr:cNvSpPr/>
      </xdr:nvSpPr>
      <xdr:spPr>
        <a:xfrm>
          <a:off x="15023123" y="14137515"/>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104520</xdr:rowOff>
    </xdr:from>
    <xdr:ext cx="405111" cy="259045"/>
    <xdr:sp macro="" textlink="">
      <xdr:nvSpPr>
        <xdr:cNvPr id="769" name="【児童館】&#10;有形固定資産減価償却率該当値テキスト">
          <a:extLst>
            <a:ext uri="{FF2B5EF4-FFF2-40B4-BE49-F238E27FC236}">
              <a16:creationId xmlns:a16="http://schemas.microsoft.com/office/drawing/2014/main" id="{F922A544-3A37-41CA-8549-C1BFB03EC5C4}"/>
            </a:ext>
          </a:extLst>
        </xdr:cNvPr>
        <xdr:cNvSpPr txBox="1"/>
      </xdr:nvSpPr>
      <xdr:spPr>
        <a:xfrm>
          <a:off x="15112023" y="14115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88537</xdr:rowOff>
    </xdr:from>
    <xdr:to>
      <xdr:col>81</xdr:col>
      <xdr:colOff>101600</xdr:colOff>
      <xdr:row>84</xdr:row>
      <xdr:rowOff>18687</xdr:rowOff>
    </xdr:to>
    <xdr:sp macro="" textlink="">
      <xdr:nvSpPr>
        <xdr:cNvPr id="770" name="楕円 769">
          <a:extLst>
            <a:ext uri="{FF2B5EF4-FFF2-40B4-BE49-F238E27FC236}">
              <a16:creationId xmlns:a16="http://schemas.microsoft.com/office/drawing/2014/main" id="{688900A6-5E6F-4915-9148-697A71A0CD22}"/>
            </a:ext>
          </a:extLst>
        </xdr:cNvPr>
        <xdr:cNvSpPr/>
      </xdr:nvSpPr>
      <xdr:spPr>
        <a:xfrm>
          <a:off x="14243538" y="14099959"/>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139337</xdr:rowOff>
    </xdr:from>
    <xdr:to>
      <xdr:col>85</xdr:col>
      <xdr:colOff>127000</xdr:colOff>
      <xdr:row>84</xdr:row>
      <xdr:rowOff>5443</xdr:rowOff>
    </xdr:to>
    <xdr:cxnSp macro="">
      <xdr:nvCxnSpPr>
        <xdr:cNvPr id="771" name="直線コネクタ 770">
          <a:extLst>
            <a:ext uri="{FF2B5EF4-FFF2-40B4-BE49-F238E27FC236}">
              <a16:creationId xmlns:a16="http://schemas.microsoft.com/office/drawing/2014/main" id="{3B87A7D4-444E-4012-9D24-92B0A886595C}"/>
            </a:ext>
          </a:extLst>
        </xdr:cNvPr>
        <xdr:cNvCxnSpPr/>
      </xdr:nvCxnSpPr>
      <xdr:spPr>
        <a:xfrm>
          <a:off x="14294338" y="14150759"/>
          <a:ext cx="779585" cy="3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52614</xdr:rowOff>
    </xdr:from>
    <xdr:to>
      <xdr:col>76</xdr:col>
      <xdr:colOff>165100</xdr:colOff>
      <xdr:row>83</xdr:row>
      <xdr:rowOff>154214</xdr:rowOff>
    </xdr:to>
    <xdr:sp macro="" textlink="">
      <xdr:nvSpPr>
        <xdr:cNvPr id="772" name="楕円 771">
          <a:extLst>
            <a:ext uri="{FF2B5EF4-FFF2-40B4-BE49-F238E27FC236}">
              <a16:creationId xmlns:a16="http://schemas.microsoft.com/office/drawing/2014/main" id="{3069F84E-585C-43BF-8D1B-B20999768487}"/>
            </a:ext>
          </a:extLst>
        </xdr:cNvPr>
        <xdr:cNvSpPr/>
      </xdr:nvSpPr>
      <xdr:spPr>
        <a:xfrm>
          <a:off x="13427808" y="1406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103414</xdr:rowOff>
    </xdr:from>
    <xdr:to>
      <xdr:col>81</xdr:col>
      <xdr:colOff>50800</xdr:colOff>
      <xdr:row>83</xdr:row>
      <xdr:rowOff>139337</xdr:rowOff>
    </xdr:to>
    <xdr:cxnSp macro="">
      <xdr:nvCxnSpPr>
        <xdr:cNvPr id="773" name="直線コネクタ 772">
          <a:extLst>
            <a:ext uri="{FF2B5EF4-FFF2-40B4-BE49-F238E27FC236}">
              <a16:creationId xmlns:a16="http://schemas.microsoft.com/office/drawing/2014/main" id="{C9BF425F-40B6-401E-83FE-FB030B5CC748}"/>
            </a:ext>
          </a:extLst>
        </xdr:cNvPr>
        <xdr:cNvCxnSpPr/>
      </xdr:nvCxnSpPr>
      <xdr:spPr>
        <a:xfrm>
          <a:off x="13478608" y="14114836"/>
          <a:ext cx="81573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15058</xdr:rowOff>
    </xdr:from>
    <xdr:to>
      <xdr:col>72</xdr:col>
      <xdr:colOff>38100</xdr:colOff>
      <xdr:row>83</xdr:row>
      <xdr:rowOff>116658</xdr:rowOff>
    </xdr:to>
    <xdr:sp macro="" textlink="">
      <xdr:nvSpPr>
        <xdr:cNvPr id="774" name="楕円 773">
          <a:extLst>
            <a:ext uri="{FF2B5EF4-FFF2-40B4-BE49-F238E27FC236}">
              <a16:creationId xmlns:a16="http://schemas.microsoft.com/office/drawing/2014/main" id="{A70E23BF-370A-496D-9E19-FD488110E520}"/>
            </a:ext>
          </a:extLst>
        </xdr:cNvPr>
        <xdr:cNvSpPr/>
      </xdr:nvSpPr>
      <xdr:spPr>
        <a:xfrm>
          <a:off x="12612077" y="14026480"/>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65858</xdr:rowOff>
    </xdr:from>
    <xdr:to>
      <xdr:col>76</xdr:col>
      <xdr:colOff>114300</xdr:colOff>
      <xdr:row>83</xdr:row>
      <xdr:rowOff>103414</xdr:rowOff>
    </xdr:to>
    <xdr:cxnSp macro="">
      <xdr:nvCxnSpPr>
        <xdr:cNvPr id="775" name="直線コネクタ 774">
          <a:extLst>
            <a:ext uri="{FF2B5EF4-FFF2-40B4-BE49-F238E27FC236}">
              <a16:creationId xmlns:a16="http://schemas.microsoft.com/office/drawing/2014/main" id="{5023F4D7-C2A2-4CB4-A933-C6CF111A97EF}"/>
            </a:ext>
          </a:extLst>
        </xdr:cNvPr>
        <xdr:cNvCxnSpPr/>
      </xdr:nvCxnSpPr>
      <xdr:spPr>
        <a:xfrm>
          <a:off x="12662877" y="14077280"/>
          <a:ext cx="815731"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157118</xdr:rowOff>
    </xdr:from>
    <xdr:to>
      <xdr:col>67</xdr:col>
      <xdr:colOff>101600</xdr:colOff>
      <xdr:row>83</xdr:row>
      <xdr:rowOff>87268</xdr:rowOff>
    </xdr:to>
    <xdr:sp macro="" textlink="">
      <xdr:nvSpPr>
        <xdr:cNvPr id="776" name="楕円 775">
          <a:extLst>
            <a:ext uri="{FF2B5EF4-FFF2-40B4-BE49-F238E27FC236}">
              <a16:creationId xmlns:a16="http://schemas.microsoft.com/office/drawing/2014/main" id="{BA860EA9-5C7F-49AB-B0F0-BB57C9FA60B8}"/>
            </a:ext>
          </a:extLst>
        </xdr:cNvPr>
        <xdr:cNvSpPr/>
      </xdr:nvSpPr>
      <xdr:spPr>
        <a:xfrm>
          <a:off x="11781692" y="13999727"/>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36468</xdr:rowOff>
    </xdr:from>
    <xdr:to>
      <xdr:col>71</xdr:col>
      <xdr:colOff>177800</xdr:colOff>
      <xdr:row>83</xdr:row>
      <xdr:rowOff>65858</xdr:rowOff>
    </xdr:to>
    <xdr:cxnSp macro="">
      <xdr:nvCxnSpPr>
        <xdr:cNvPr id="777" name="直線コネクタ 776">
          <a:extLst>
            <a:ext uri="{FF2B5EF4-FFF2-40B4-BE49-F238E27FC236}">
              <a16:creationId xmlns:a16="http://schemas.microsoft.com/office/drawing/2014/main" id="{9135E329-4CAE-4021-B33D-9BD278473184}"/>
            </a:ext>
          </a:extLst>
        </xdr:cNvPr>
        <xdr:cNvCxnSpPr/>
      </xdr:nvCxnSpPr>
      <xdr:spPr>
        <a:xfrm>
          <a:off x="11832492" y="14047890"/>
          <a:ext cx="830385"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778" name="n_1aveValue【児童館】&#10;有形固定資産減価償却率">
          <a:extLst>
            <a:ext uri="{FF2B5EF4-FFF2-40B4-BE49-F238E27FC236}">
              <a16:creationId xmlns:a16="http://schemas.microsoft.com/office/drawing/2014/main" id="{AECB5318-D318-4BEC-9522-9DDDFB44ED32}"/>
            </a:ext>
          </a:extLst>
        </xdr:cNvPr>
        <xdr:cNvSpPr txBox="1"/>
      </xdr:nvSpPr>
      <xdr:spPr>
        <a:xfrm>
          <a:off x="14093736" y="1376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779" name="n_2aveValue【児童館】&#10;有形固定資産減価償却率">
          <a:extLst>
            <a:ext uri="{FF2B5EF4-FFF2-40B4-BE49-F238E27FC236}">
              <a16:creationId xmlns:a16="http://schemas.microsoft.com/office/drawing/2014/main" id="{9204224A-FAB4-408E-B0AD-83920C1E71D6}"/>
            </a:ext>
          </a:extLst>
        </xdr:cNvPr>
        <xdr:cNvSpPr txBox="1"/>
      </xdr:nvSpPr>
      <xdr:spPr>
        <a:xfrm>
          <a:off x="13290706" y="137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780" name="n_3aveValue【児童館】&#10;有形固定資産減価償却率">
          <a:extLst>
            <a:ext uri="{FF2B5EF4-FFF2-40B4-BE49-F238E27FC236}">
              <a16:creationId xmlns:a16="http://schemas.microsoft.com/office/drawing/2014/main" id="{B8431782-D3B1-47FF-B0CD-205222DCDEED}"/>
            </a:ext>
          </a:extLst>
        </xdr:cNvPr>
        <xdr:cNvSpPr txBox="1"/>
      </xdr:nvSpPr>
      <xdr:spPr>
        <a:xfrm>
          <a:off x="12474975" y="13793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781" name="n_4aveValue【児童館】&#10;有形固定資産減価償却率">
          <a:extLst>
            <a:ext uri="{FF2B5EF4-FFF2-40B4-BE49-F238E27FC236}">
              <a16:creationId xmlns:a16="http://schemas.microsoft.com/office/drawing/2014/main" id="{B67BF69E-729A-4ECE-8DE7-65C7B576E41E}"/>
            </a:ext>
          </a:extLst>
        </xdr:cNvPr>
        <xdr:cNvSpPr txBox="1"/>
      </xdr:nvSpPr>
      <xdr:spPr>
        <a:xfrm>
          <a:off x="11644590" y="1376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9814</xdr:rowOff>
    </xdr:from>
    <xdr:ext cx="405111" cy="259045"/>
    <xdr:sp macro="" textlink="">
      <xdr:nvSpPr>
        <xdr:cNvPr id="782" name="n_1mainValue【児童館】&#10;有形固定資産減価償却率">
          <a:extLst>
            <a:ext uri="{FF2B5EF4-FFF2-40B4-BE49-F238E27FC236}">
              <a16:creationId xmlns:a16="http://schemas.microsoft.com/office/drawing/2014/main" id="{FE640EEC-0417-419D-ACD2-D1015F1CC643}"/>
            </a:ext>
          </a:extLst>
        </xdr:cNvPr>
        <xdr:cNvSpPr txBox="1"/>
      </xdr:nvSpPr>
      <xdr:spPr>
        <a:xfrm>
          <a:off x="14093736" y="14190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145341</xdr:rowOff>
    </xdr:from>
    <xdr:ext cx="405111" cy="259045"/>
    <xdr:sp macro="" textlink="">
      <xdr:nvSpPr>
        <xdr:cNvPr id="783" name="n_2mainValue【児童館】&#10;有形固定資産減価償却率">
          <a:extLst>
            <a:ext uri="{FF2B5EF4-FFF2-40B4-BE49-F238E27FC236}">
              <a16:creationId xmlns:a16="http://schemas.microsoft.com/office/drawing/2014/main" id="{66014B35-63D0-49DB-9033-2EEDDF84BF14}"/>
            </a:ext>
          </a:extLst>
        </xdr:cNvPr>
        <xdr:cNvSpPr txBox="1"/>
      </xdr:nvSpPr>
      <xdr:spPr>
        <a:xfrm>
          <a:off x="13290706" y="14156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107785</xdr:rowOff>
    </xdr:from>
    <xdr:ext cx="405111" cy="259045"/>
    <xdr:sp macro="" textlink="">
      <xdr:nvSpPr>
        <xdr:cNvPr id="784" name="n_3mainValue【児童館】&#10;有形固定資産減価償却率">
          <a:extLst>
            <a:ext uri="{FF2B5EF4-FFF2-40B4-BE49-F238E27FC236}">
              <a16:creationId xmlns:a16="http://schemas.microsoft.com/office/drawing/2014/main" id="{BE08D8CA-99C4-4D54-AD06-739F75EAB4B5}"/>
            </a:ext>
          </a:extLst>
        </xdr:cNvPr>
        <xdr:cNvSpPr txBox="1"/>
      </xdr:nvSpPr>
      <xdr:spPr>
        <a:xfrm>
          <a:off x="12474975" y="1411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78395</xdr:rowOff>
    </xdr:from>
    <xdr:ext cx="405111" cy="259045"/>
    <xdr:sp macro="" textlink="">
      <xdr:nvSpPr>
        <xdr:cNvPr id="785" name="n_4mainValue【児童館】&#10;有形固定資産減価償却率">
          <a:extLst>
            <a:ext uri="{FF2B5EF4-FFF2-40B4-BE49-F238E27FC236}">
              <a16:creationId xmlns:a16="http://schemas.microsoft.com/office/drawing/2014/main" id="{8EF788ED-DD87-427C-BA65-9D949C1AEAC3}"/>
            </a:ext>
          </a:extLst>
        </xdr:cNvPr>
        <xdr:cNvSpPr txBox="1"/>
      </xdr:nvSpPr>
      <xdr:spPr>
        <a:xfrm>
          <a:off x="11644590" y="14089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BC2CDCA6-A9FF-424F-88A1-7BD6331CE8F9}"/>
            </a:ext>
          </a:extLst>
        </xdr:cNvPr>
        <xdr:cNvSpPr/>
      </xdr:nvSpPr>
      <xdr:spPr>
        <a:xfrm>
          <a:off x="16881231" y="11631637"/>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B1923D62-C283-4132-AF84-9AFB30C79487}"/>
            </a:ext>
          </a:extLst>
        </xdr:cNvPr>
        <xdr:cNvSpPr/>
      </xdr:nvSpPr>
      <xdr:spPr>
        <a:xfrm>
          <a:off x="17008231"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F6EED748-7F41-4FB8-92FB-118546D10397}"/>
            </a:ext>
          </a:extLst>
        </xdr:cNvPr>
        <xdr:cNvSpPr/>
      </xdr:nvSpPr>
      <xdr:spPr>
        <a:xfrm>
          <a:off x="17008231"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E605A5E8-FA1C-4DC6-A43C-04F39BFC3632}"/>
            </a:ext>
          </a:extLst>
        </xdr:cNvPr>
        <xdr:cNvSpPr/>
      </xdr:nvSpPr>
      <xdr:spPr>
        <a:xfrm>
          <a:off x="17936308"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5D5BBE1D-3283-4B18-8594-6A5FEC43606B}"/>
            </a:ext>
          </a:extLst>
        </xdr:cNvPr>
        <xdr:cNvSpPr/>
      </xdr:nvSpPr>
      <xdr:spPr>
        <a:xfrm>
          <a:off x="17936308"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5CEE21B4-F4FC-4903-9702-D8C23A40F755}"/>
            </a:ext>
          </a:extLst>
        </xdr:cNvPr>
        <xdr:cNvSpPr/>
      </xdr:nvSpPr>
      <xdr:spPr>
        <a:xfrm>
          <a:off x="18991385"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74A73D57-212B-4949-B32D-4D7A8C50B3E0}"/>
            </a:ext>
          </a:extLst>
        </xdr:cNvPr>
        <xdr:cNvSpPr/>
      </xdr:nvSpPr>
      <xdr:spPr>
        <a:xfrm>
          <a:off x="18991385"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67EAA53-00B9-4208-9624-D8FB34C66E6A}"/>
            </a:ext>
          </a:extLst>
        </xdr:cNvPr>
        <xdr:cNvSpPr/>
      </xdr:nvSpPr>
      <xdr:spPr>
        <a:xfrm>
          <a:off x="16881231" y="12756173"/>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F01EDBF9-BC54-49CA-B0FC-54C851ACA73B}"/>
            </a:ext>
          </a:extLst>
        </xdr:cNvPr>
        <xdr:cNvSpPr txBox="1"/>
      </xdr:nvSpPr>
      <xdr:spPr>
        <a:xfrm>
          <a:off x="16857785" y="1256831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3767706E-4294-4CF8-B0FC-4B402E58770A}"/>
            </a:ext>
          </a:extLst>
        </xdr:cNvPr>
        <xdr:cNvCxnSpPr/>
      </xdr:nvCxnSpPr>
      <xdr:spPr>
        <a:xfrm>
          <a:off x="16881231" y="1500788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a:extLst>
            <a:ext uri="{FF2B5EF4-FFF2-40B4-BE49-F238E27FC236}">
              <a16:creationId xmlns:a16="http://schemas.microsoft.com/office/drawing/2014/main" id="{3C607611-5FAF-463B-B7FB-DC722D5FF28B}"/>
            </a:ext>
          </a:extLst>
        </xdr:cNvPr>
        <xdr:cNvCxnSpPr/>
      </xdr:nvCxnSpPr>
      <xdr:spPr>
        <a:xfrm>
          <a:off x="16881231" y="1455595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a:extLst>
            <a:ext uri="{FF2B5EF4-FFF2-40B4-BE49-F238E27FC236}">
              <a16:creationId xmlns:a16="http://schemas.microsoft.com/office/drawing/2014/main" id="{E787BE0C-E3AC-475B-B03E-2402D32D6A7B}"/>
            </a:ext>
          </a:extLst>
        </xdr:cNvPr>
        <xdr:cNvSpPr txBox="1"/>
      </xdr:nvSpPr>
      <xdr:spPr>
        <a:xfrm>
          <a:off x="16458013" y="144163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a:extLst>
            <a:ext uri="{FF2B5EF4-FFF2-40B4-BE49-F238E27FC236}">
              <a16:creationId xmlns:a16="http://schemas.microsoft.com/office/drawing/2014/main" id="{4E0D5E46-2039-40BF-86C9-343ABBEE9ECB}"/>
            </a:ext>
          </a:extLst>
        </xdr:cNvPr>
        <xdr:cNvCxnSpPr/>
      </xdr:nvCxnSpPr>
      <xdr:spPr>
        <a:xfrm>
          <a:off x="16881231" y="1410667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a:extLst>
            <a:ext uri="{FF2B5EF4-FFF2-40B4-BE49-F238E27FC236}">
              <a16:creationId xmlns:a16="http://schemas.microsoft.com/office/drawing/2014/main" id="{A19B135F-9725-4819-82D0-CE658EBC2D8D}"/>
            </a:ext>
          </a:extLst>
        </xdr:cNvPr>
        <xdr:cNvSpPr txBox="1"/>
      </xdr:nvSpPr>
      <xdr:spPr>
        <a:xfrm>
          <a:off x="16458013" y="1396708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a:extLst>
            <a:ext uri="{FF2B5EF4-FFF2-40B4-BE49-F238E27FC236}">
              <a16:creationId xmlns:a16="http://schemas.microsoft.com/office/drawing/2014/main" id="{4E3A40DE-9005-4B92-A533-416AA8B34C66}"/>
            </a:ext>
          </a:extLst>
        </xdr:cNvPr>
        <xdr:cNvCxnSpPr/>
      </xdr:nvCxnSpPr>
      <xdr:spPr>
        <a:xfrm>
          <a:off x="16881231" y="1365738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a:extLst>
            <a:ext uri="{FF2B5EF4-FFF2-40B4-BE49-F238E27FC236}">
              <a16:creationId xmlns:a16="http://schemas.microsoft.com/office/drawing/2014/main" id="{74D88F16-622A-45F2-A209-0297ECE1DE98}"/>
            </a:ext>
          </a:extLst>
        </xdr:cNvPr>
        <xdr:cNvSpPr txBox="1"/>
      </xdr:nvSpPr>
      <xdr:spPr>
        <a:xfrm>
          <a:off x="16458013" y="1351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a:extLst>
            <a:ext uri="{FF2B5EF4-FFF2-40B4-BE49-F238E27FC236}">
              <a16:creationId xmlns:a16="http://schemas.microsoft.com/office/drawing/2014/main" id="{20B97A33-8807-484A-9212-2B4150171E72}"/>
            </a:ext>
          </a:extLst>
        </xdr:cNvPr>
        <xdr:cNvCxnSpPr/>
      </xdr:nvCxnSpPr>
      <xdr:spPr>
        <a:xfrm>
          <a:off x="16881231" y="1320546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a:extLst>
            <a:ext uri="{FF2B5EF4-FFF2-40B4-BE49-F238E27FC236}">
              <a16:creationId xmlns:a16="http://schemas.microsoft.com/office/drawing/2014/main" id="{F710B20C-5949-4904-B2D5-C430C4941E3C}"/>
            </a:ext>
          </a:extLst>
        </xdr:cNvPr>
        <xdr:cNvSpPr txBox="1"/>
      </xdr:nvSpPr>
      <xdr:spPr>
        <a:xfrm>
          <a:off x="16458013" y="130658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65FC444B-20C0-4A3A-BE9D-7F778E02DEBD}"/>
            </a:ext>
          </a:extLst>
        </xdr:cNvPr>
        <xdr:cNvCxnSpPr/>
      </xdr:nvCxnSpPr>
      <xdr:spPr>
        <a:xfrm>
          <a:off x="16881231" y="1275617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A9CE61E7-E66A-4A27-BC07-3848B54E320A}"/>
            </a:ext>
          </a:extLst>
        </xdr:cNvPr>
        <xdr:cNvSpPr txBox="1"/>
      </xdr:nvSpPr>
      <xdr:spPr>
        <a:xfrm>
          <a:off x="16458013" y="126165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B6B11BBD-1051-4271-8806-978242C385BA}"/>
            </a:ext>
          </a:extLst>
        </xdr:cNvPr>
        <xdr:cNvSpPr/>
      </xdr:nvSpPr>
      <xdr:spPr>
        <a:xfrm>
          <a:off x="16881231" y="12756173"/>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807" name="直線コネクタ 806">
          <a:extLst>
            <a:ext uri="{FF2B5EF4-FFF2-40B4-BE49-F238E27FC236}">
              <a16:creationId xmlns:a16="http://schemas.microsoft.com/office/drawing/2014/main" id="{95F5FE60-643D-4EC6-B065-9FED4357D7EE}"/>
            </a:ext>
          </a:extLst>
        </xdr:cNvPr>
        <xdr:cNvCxnSpPr/>
      </xdr:nvCxnSpPr>
      <xdr:spPr>
        <a:xfrm flipV="1">
          <a:off x="20461018" y="13162378"/>
          <a:ext cx="0" cy="137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8" name="【児童館】&#10;一人当たり面積最小値テキスト">
          <a:extLst>
            <a:ext uri="{FF2B5EF4-FFF2-40B4-BE49-F238E27FC236}">
              <a16:creationId xmlns:a16="http://schemas.microsoft.com/office/drawing/2014/main" id="{F9E86399-681F-4703-AF47-F8963880C880}"/>
            </a:ext>
          </a:extLst>
        </xdr:cNvPr>
        <xdr:cNvSpPr txBox="1"/>
      </xdr:nvSpPr>
      <xdr:spPr>
        <a:xfrm>
          <a:off x="20499754" y="1453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9" name="直線コネクタ 808">
          <a:extLst>
            <a:ext uri="{FF2B5EF4-FFF2-40B4-BE49-F238E27FC236}">
              <a16:creationId xmlns:a16="http://schemas.microsoft.com/office/drawing/2014/main" id="{784D37AB-D6D7-4B70-8D47-49D94B40500E}"/>
            </a:ext>
          </a:extLst>
        </xdr:cNvPr>
        <xdr:cNvCxnSpPr/>
      </xdr:nvCxnSpPr>
      <xdr:spPr>
        <a:xfrm>
          <a:off x="20387408" y="1453309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810" name="【児童館】&#10;一人当たり面積最大値テキスト">
          <a:extLst>
            <a:ext uri="{FF2B5EF4-FFF2-40B4-BE49-F238E27FC236}">
              <a16:creationId xmlns:a16="http://schemas.microsoft.com/office/drawing/2014/main" id="{6F328BB9-4FEA-4E58-9370-936C26E5413C}"/>
            </a:ext>
          </a:extLst>
        </xdr:cNvPr>
        <xdr:cNvSpPr txBox="1"/>
      </xdr:nvSpPr>
      <xdr:spPr>
        <a:xfrm>
          <a:off x="20499754" y="1294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811" name="直線コネクタ 810">
          <a:extLst>
            <a:ext uri="{FF2B5EF4-FFF2-40B4-BE49-F238E27FC236}">
              <a16:creationId xmlns:a16="http://schemas.microsoft.com/office/drawing/2014/main" id="{609C9D50-2019-4596-943F-6FE99ACEC6FD}"/>
            </a:ext>
          </a:extLst>
        </xdr:cNvPr>
        <xdr:cNvCxnSpPr/>
      </xdr:nvCxnSpPr>
      <xdr:spPr>
        <a:xfrm>
          <a:off x="20387408" y="1316237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12" name="【児童館】&#10;一人当たり面積平均値テキスト">
          <a:extLst>
            <a:ext uri="{FF2B5EF4-FFF2-40B4-BE49-F238E27FC236}">
              <a16:creationId xmlns:a16="http://schemas.microsoft.com/office/drawing/2014/main" id="{1D92F669-0FEE-4B16-9C4E-5B7036E311B8}"/>
            </a:ext>
          </a:extLst>
        </xdr:cNvPr>
        <xdr:cNvSpPr txBox="1"/>
      </xdr:nvSpPr>
      <xdr:spPr>
        <a:xfrm>
          <a:off x="20499754" y="14044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3" name="フローチャート: 判断 812">
          <a:extLst>
            <a:ext uri="{FF2B5EF4-FFF2-40B4-BE49-F238E27FC236}">
              <a16:creationId xmlns:a16="http://schemas.microsoft.com/office/drawing/2014/main" id="{A9B1053D-41FA-4B6E-B50D-C9F2DAF0A3ED}"/>
            </a:ext>
          </a:extLst>
        </xdr:cNvPr>
        <xdr:cNvSpPr/>
      </xdr:nvSpPr>
      <xdr:spPr>
        <a:xfrm>
          <a:off x="20410854" y="1419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4" name="フローチャート: 判断 813">
          <a:extLst>
            <a:ext uri="{FF2B5EF4-FFF2-40B4-BE49-F238E27FC236}">
              <a16:creationId xmlns:a16="http://schemas.microsoft.com/office/drawing/2014/main" id="{7B8FF78C-02A6-4D61-A673-3D1B43D7C96A}"/>
            </a:ext>
          </a:extLst>
        </xdr:cNvPr>
        <xdr:cNvSpPr/>
      </xdr:nvSpPr>
      <xdr:spPr>
        <a:xfrm>
          <a:off x="19645923" y="14190395"/>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15" name="フローチャート: 判断 814">
          <a:extLst>
            <a:ext uri="{FF2B5EF4-FFF2-40B4-BE49-F238E27FC236}">
              <a16:creationId xmlns:a16="http://schemas.microsoft.com/office/drawing/2014/main" id="{32FC330B-0DC2-4103-80FD-A6F71EAE733B}"/>
            </a:ext>
          </a:extLst>
        </xdr:cNvPr>
        <xdr:cNvSpPr/>
      </xdr:nvSpPr>
      <xdr:spPr>
        <a:xfrm>
          <a:off x="18815538" y="142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16" name="フローチャート: 判断 815">
          <a:extLst>
            <a:ext uri="{FF2B5EF4-FFF2-40B4-BE49-F238E27FC236}">
              <a16:creationId xmlns:a16="http://schemas.microsoft.com/office/drawing/2014/main" id="{6BA49DDD-1724-421E-9E86-AE2BFEB8F37E}"/>
            </a:ext>
          </a:extLst>
        </xdr:cNvPr>
        <xdr:cNvSpPr/>
      </xdr:nvSpPr>
      <xdr:spPr>
        <a:xfrm>
          <a:off x="17999808" y="1423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7" name="フローチャート: 判断 816">
          <a:extLst>
            <a:ext uri="{FF2B5EF4-FFF2-40B4-BE49-F238E27FC236}">
              <a16:creationId xmlns:a16="http://schemas.microsoft.com/office/drawing/2014/main" id="{15B40CCA-C0E1-425E-927A-958A8723C8E9}"/>
            </a:ext>
          </a:extLst>
        </xdr:cNvPr>
        <xdr:cNvSpPr/>
      </xdr:nvSpPr>
      <xdr:spPr>
        <a:xfrm>
          <a:off x="17184077" y="14170172"/>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EF36AEE4-BFFD-48F3-887F-1A8BC7D15569}"/>
            </a:ext>
          </a:extLst>
        </xdr:cNvPr>
        <xdr:cNvSpPr txBox="1"/>
      </xdr:nvSpPr>
      <xdr:spPr>
        <a:xfrm>
          <a:off x="20285808"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F8F04283-3B24-4315-B57E-C00874A84FE2}"/>
            </a:ext>
          </a:extLst>
        </xdr:cNvPr>
        <xdr:cNvSpPr txBox="1"/>
      </xdr:nvSpPr>
      <xdr:spPr>
        <a:xfrm>
          <a:off x="19520877"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C1F775D8-9035-4D56-82F8-A373115E4AB2}"/>
            </a:ext>
          </a:extLst>
        </xdr:cNvPr>
        <xdr:cNvSpPr txBox="1"/>
      </xdr:nvSpPr>
      <xdr:spPr>
        <a:xfrm>
          <a:off x="186904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167DDD55-75F1-4619-BAA5-DEE7F808274C}"/>
            </a:ext>
          </a:extLst>
        </xdr:cNvPr>
        <xdr:cNvSpPr txBox="1"/>
      </xdr:nvSpPr>
      <xdr:spPr>
        <a:xfrm>
          <a:off x="17874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BAECF7F7-332B-4B74-9918-C970225AE48A}"/>
            </a:ext>
          </a:extLst>
        </xdr:cNvPr>
        <xdr:cNvSpPr txBox="1"/>
      </xdr:nvSpPr>
      <xdr:spPr>
        <a:xfrm>
          <a:off x="17059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823" name="楕円 822">
          <a:extLst>
            <a:ext uri="{FF2B5EF4-FFF2-40B4-BE49-F238E27FC236}">
              <a16:creationId xmlns:a16="http://schemas.microsoft.com/office/drawing/2014/main" id="{1D2617AF-ED01-4C49-A458-474F2C4B2D78}"/>
            </a:ext>
          </a:extLst>
        </xdr:cNvPr>
        <xdr:cNvSpPr/>
      </xdr:nvSpPr>
      <xdr:spPr>
        <a:xfrm>
          <a:off x="20410854" y="1443921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824" name="【児童館】&#10;一人当たり面積該当値テキスト">
          <a:extLst>
            <a:ext uri="{FF2B5EF4-FFF2-40B4-BE49-F238E27FC236}">
              <a16:creationId xmlns:a16="http://schemas.microsoft.com/office/drawing/2014/main" id="{8634E0AC-37B6-46FD-9DAC-2E1931A7DFE8}"/>
            </a:ext>
          </a:extLst>
        </xdr:cNvPr>
        <xdr:cNvSpPr txBox="1"/>
      </xdr:nvSpPr>
      <xdr:spPr>
        <a:xfrm>
          <a:off x="20499754" y="1435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825" name="楕円 824">
          <a:extLst>
            <a:ext uri="{FF2B5EF4-FFF2-40B4-BE49-F238E27FC236}">
              <a16:creationId xmlns:a16="http://schemas.microsoft.com/office/drawing/2014/main" id="{3DE797FE-ADB1-4C5A-ADB7-2E092DEE565B}"/>
            </a:ext>
          </a:extLst>
        </xdr:cNvPr>
        <xdr:cNvSpPr/>
      </xdr:nvSpPr>
      <xdr:spPr>
        <a:xfrm>
          <a:off x="19645923" y="14439216"/>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826" name="直線コネクタ 825">
          <a:extLst>
            <a:ext uri="{FF2B5EF4-FFF2-40B4-BE49-F238E27FC236}">
              <a16:creationId xmlns:a16="http://schemas.microsoft.com/office/drawing/2014/main" id="{B63586C9-8B1F-437D-91C3-49487D94B82D}"/>
            </a:ext>
          </a:extLst>
        </xdr:cNvPr>
        <xdr:cNvCxnSpPr/>
      </xdr:nvCxnSpPr>
      <xdr:spPr>
        <a:xfrm>
          <a:off x="19696723" y="14490016"/>
          <a:ext cx="7649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827" name="楕円 826">
          <a:extLst>
            <a:ext uri="{FF2B5EF4-FFF2-40B4-BE49-F238E27FC236}">
              <a16:creationId xmlns:a16="http://schemas.microsoft.com/office/drawing/2014/main" id="{C135BBCD-B1B9-4CCD-970B-67567B004515}"/>
            </a:ext>
          </a:extLst>
        </xdr:cNvPr>
        <xdr:cNvSpPr/>
      </xdr:nvSpPr>
      <xdr:spPr>
        <a:xfrm>
          <a:off x="18815538" y="1443921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828" name="直線コネクタ 827">
          <a:extLst>
            <a:ext uri="{FF2B5EF4-FFF2-40B4-BE49-F238E27FC236}">
              <a16:creationId xmlns:a16="http://schemas.microsoft.com/office/drawing/2014/main" id="{CE6D22AC-53B2-4AB3-A2CF-D5D45D2734DC}"/>
            </a:ext>
          </a:extLst>
        </xdr:cNvPr>
        <xdr:cNvCxnSpPr/>
      </xdr:nvCxnSpPr>
      <xdr:spPr>
        <a:xfrm>
          <a:off x="18866338" y="14490016"/>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829" name="楕円 828">
          <a:extLst>
            <a:ext uri="{FF2B5EF4-FFF2-40B4-BE49-F238E27FC236}">
              <a16:creationId xmlns:a16="http://schemas.microsoft.com/office/drawing/2014/main" id="{CB118B60-CF14-47FE-B649-C9FA8018EDC9}"/>
            </a:ext>
          </a:extLst>
        </xdr:cNvPr>
        <xdr:cNvSpPr/>
      </xdr:nvSpPr>
      <xdr:spPr>
        <a:xfrm>
          <a:off x="17999808" y="1443921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830" name="直線コネクタ 829">
          <a:extLst>
            <a:ext uri="{FF2B5EF4-FFF2-40B4-BE49-F238E27FC236}">
              <a16:creationId xmlns:a16="http://schemas.microsoft.com/office/drawing/2014/main" id="{DB416C24-7EA3-408C-ABC7-4B9C56487968}"/>
            </a:ext>
          </a:extLst>
        </xdr:cNvPr>
        <xdr:cNvCxnSpPr/>
      </xdr:nvCxnSpPr>
      <xdr:spPr>
        <a:xfrm>
          <a:off x="18050608" y="14490016"/>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831" name="楕円 830">
          <a:extLst>
            <a:ext uri="{FF2B5EF4-FFF2-40B4-BE49-F238E27FC236}">
              <a16:creationId xmlns:a16="http://schemas.microsoft.com/office/drawing/2014/main" id="{9894119D-C5E6-4406-BB21-5C6E01DE39D9}"/>
            </a:ext>
          </a:extLst>
        </xdr:cNvPr>
        <xdr:cNvSpPr/>
      </xdr:nvSpPr>
      <xdr:spPr>
        <a:xfrm>
          <a:off x="17184077" y="14439216"/>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140970</xdr:rowOff>
    </xdr:to>
    <xdr:cxnSp macro="">
      <xdr:nvCxnSpPr>
        <xdr:cNvPr id="832" name="直線コネクタ 831">
          <a:extLst>
            <a:ext uri="{FF2B5EF4-FFF2-40B4-BE49-F238E27FC236}">
              <a16:creationId xmlns:a16="http://schemas.microsoft.com/office/drawing/2014/main" id="{27EC02E8-304C-4C50-A425-44CC35EF546A}"/>
            </a:ext>
          </a:extLst>
        </xdr:cNvPr>
        <xdr:cNvCxnSpPr/>
      </xdr:nvCxnSpPr>
      <xdr:spPr>
        <a:xfrm>
          <a:off x="17234877" y="14490016"/>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3" name="n_1aveValue【児童館】&#10;一人当たり面積">
          <a:extLst>
            <a:ext uri="{FF2B5EF4-FFF2-40B4-BE49-F238E27FC236}">
              <a16:creationId xmlns:a16="http://schemas.microsoft.com/office/drawing/2014/main" id="{021EBD61-AE78-4EF4-B548-A85BF6FBAD30}"/>
            </a:ext>
          </a:extLst>
        </xdr:cNvPr>
        <xdr:cNvSpPr txBox="1"/>
      </xdr:nvSpPr>
      <xdr:spPr>
        <a:xfrm>
          <a:off x="19463804" y="139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34" name="n_2aveValue【児童館】&#10;一人当たり面積">
          <a:extLst>
            <a:ext uri="{FF2B5EF4-FFF2-40B4-BE49-F238E27FC236}">
              <a16:creationId xmlns:a16="http://schemas.microsoft.com/office/drawing/2014/main" id="{98D1FBBF-B90F-4356-899F-C8AB1EF84A07}"/>
            </a:ext>
          </a:extLst>
        </xdr:cNvPr>
        <xdr:cNvSpPr txBox="1"/>
      </xdr:nvSpPr>
      <xdr:spPr>
        <a:xfrm>
          <a:off x="18646119" y="1399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835" name="n_3aveValue【児童館】&#10;一人当たり面積">
          <a:extLst>
            <a:ext uri="{FF2B5EF4-FFF2-40B4-BE49-F238E27FC236}">
              <a16:creationId xmlns:a16="http://schemas.microsoft.com/office/drawing/2014/main" id="{B0659EB2-9FD3-4A8D-92BA-53830C5F162A}"/>
            </a:ext>
          </a:extLst>
        </xdr:cNvPr>
        <xdr:cNvSpPr txBox="1"/>
      </xdr:nvSpPr>
      <xdr:spPr>
        <a:xfrm>
          <a:off x="17830389" y="14013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6" name="n_4aveValue【児童館】&#10;一人当たり面積">
          <a:extLst>
            <a:ext uri="{FF2B5EF4-FFF2-40B4-BE49-F238E27FC236}">
              <a16:creationId xmlns:a16="http://schemas.microsoft.com/office/drawing/2014/main" id="{3439E5B6-CC86-4C82-9337-E5653B5DB4AB}"/>
            </a:ext>
          </a:extLst>
        </xdr:cNvPr>
        <xdr:cNvSpPr txBox="1"/>
      </xdr:nvSpPr>
      <xdr:spPr>
        <a:xfrm>
          <a:off x="17014658" y="1394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837" name="n_1mainValue【児童館】&#10;一人当たり面積">
          <a:extLst>
            <a:ext uri="{FF2B5EF4-FFF2-40B4-BE49-F238E27FC236}">
              <a16:creationId xmlns:a16="http://schemas.microsoft.com/office/drawing/2014/main" id="{8184BC8E-C1A5-4D71-82DD-14F965814955}"/>
            </a:ext>
          </a:extLst>
        </xdr:cNvPr>
        <xdr:cNvSpPr txBox="1"/>
      </xdr:nvSpPr>
      <xdr:spPr>
        <a:xfrm>
          <a:off x="19463804" y="1452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38" name="n_2mainValue【児童館】&#10;一人当たり面積">
          <a:extLst>
            <a:ext uri="{FF2B5EF4-FFF2-40B4-BE49-F238E27FC236}">
              <a16:creationId xmlns:a16="http://schemas.microsoft.com/office/drawing/2014/main" id="{4E6B7022-BD7B-4170-8ECF-120FEF48DD04}"/>
            </a:ext>
          </a:extLst>
        </xdr:cNvPr>
        <xdr:cNvSpPr txBox="1"/>
      </xdr:nvSpPr>
      <xdr:spPr>
        <a:xfrm>
          <a:off x="18646119" y="1452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839" name="n_3mainValue【児童館】&#10;一人当たり面積">
          <a:extLst>
            <a:ext uri="{FF2B5EF4-FFF2-40B4-BE49-F238E27FC236}">
              <a16:creationId xmlns:a16="http://schemas.microsoft.com/office/drawing/2014/main" id="{3C5C5312-077F-4EC8-A21D-C0BACCEA1351}"/>
            </a:ext>
          </a:extLst>
        </xdr:cNvPr>
        <xdr:cNvSpPr txBox="1"/>
      </xdr:nvSpPr>
      <xdr:spPr>
        <a:xfrm>
          <a:off x="17830389" y="1452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840" name="n_4mainValue【児童館】&#10;一人当たり面積">
          <a:extLst>
            <a:ext uri="{FF2B5EF4-FFF2-40B4-BE49-F238E27FC236}">
              <a16:creationId xmlns:a16="http://schemas.microsoft.com/office/drawing/2014/main" id="{6FA65D59-3451-4779-932D-F0B754A03653}"/>
            </a:ext>
          </a:extLst>
        </xdr:cNvPr>
        <xdr:cNvSpPr txBox="1"/>
      </xdr:nvSpPr>
      <xdr:spPr>
        <a:xfrm>
          <a:off x="17014658" y="1452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1E790380-9F83-4869-9B4D-7E0C04616827}"/>
            </a:ext>
          </a:extLst>
        </xdr:cNvPr>
        <xdr:cNvSpPr/>
      </xdr:nvSpPr>
      <xdr:spPr>
        <a:xfrm>
          <a:off x="11493500" y="15380970"/>
          <a:ext cx="4358054"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4173F006-B283-450F-86AA-47F11DCFCEF4}"/>
            </a:ext>
          </a:extLst>
        </xdr:cNvPr>
        <xdr:cNvSpPr/>
      </xdr:nvSpPr>
      <xdr:spPr>
        <a:xfrm>
          <a:off x="11605846"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DEC31292-2CCA-4E35-A462-99CD91CDC114}"/>
            </a:ext>
          </a:extLst>
        </xdr:cNvPr>
        <xdr:cNvSpPr/>
      </xdr:nvSpPr>
      <xdr:spPr>
        <a:xfrm>
          <a:off x="11605846"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685F7DDE-95E9-43E7-8A5C-875A6ADBA1EE}"/>
            </a:ext>
          </a:extLst>
        </xdr:cNvPr>
        <xdr:cNvSpPr/>
      </xdr:nvSpPr>
      <xdr:spPr>
        <a:xfrm>
          <a:off x="12548577"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465D8B39-36DB-49BE-94C7-F6A19DAE1496}"/>
            </a:ext>
          </a:extLst>
        </xdr:cNvPr>
        <xdr:cNvSpPr/>
      </xdr:nvSpPr>
      <xdr:spPr>
        <a:xfrm>
          <a:off x="12548577"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AF1BEEC3-9C86-4403-8EF7-6618BE3A99E8}"/>
            </a:ext>
          </a:extLst>
        </xdr:cNvPr>
        <xdr:cNvSpPr/>
      </xdr:nvSpPr>
      <xdr:spPr>
        <a:xfrm>
          <a:off x="13603654"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C95547FC-20C5-427A-B01F-2C60819832DD}"/>
            </a:ext>
          </a:extLst>
        </xdr:cNvPr>
        <xdr:cNvSpPr/>
      </xdr:nvSpPr>
      <xdr:spPr>
        <a:xfrm>
          <a:off x="13603654"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581ED2FE-1923-4CC0-B26F-C409D2EBF17F}"/>
            </a:ext>
          </a:extLst>
        </xdr:cNvPr>
        <xdr:cNvSpPr/>
      </xdr:nvSpPr>
      <xdr:spPr>
        <a:xfrm>
          <a:off x="11493500" y="16508144"/>
          <a:ext cx="4358054"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6E8E1EA5-1205-4F60-BA85-7097E585CE67}"/>
            </a:ext>
          </a:extLst>
        </xdr:cNvPr>
        <xdr:cNvSpPr txBox="1"/>
      </xdr:nvSpPr>
      <xdr:spPr>
        <a:xfrm>
          <a:off x="11455400" y="1632028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A3E8B0F-F74A-4E7A-B4B6-89B8EE7EAADA}"/>
            </a:ext>
          </a:extLst>
        </xdr:cNvPr>
        <xdr:cNvCxnSpPr/>
      </xdr:nvCxnSpPr>
      <xdr:spPr>
        <a:xfrm>
          <a:off x="11493500" y="18757216"/>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76CCC8F0-4548-4DEA-8EAE-CA7A98782105}"/>
            </a:ext>
          </a:extLst>
        </xdr:cNvPr>
        <xdr:cNvSpPr txBox="1"/>
      </xdr:nvSpPr>
      <xdr:spPr>
        <a:xfrm>
          <a:off x="11070283" y="186176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2" name="直線コネクタ 851">
          <a:extLst>
            <a:ext uri="{FF2B5EF4-FFF2-40B4-BE49-F238E27FC236}">
              <a16:creationId xmlns:a16="http://schemas.microsoft.com/office/drawing/2014/main" id="{A5DAA50C-6BAA-41AD-B08B-6627BB82293F}"/>
            </a:ext>
          </a:extLst>
        </xdr:cNvPr>
        <xdr:cNvCxnSpPr/>
      </xdr:nvCxnSpPr>
      <xdr:spPr>
        <a:xfrm>
          <a:off x="11493500" y="18307929"/>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3" name="テキスト ボックス 852">
          <a:extLst>
            <a:ext uri="{FF2B5EF4-FFF2-40B4-BE49-F238E27FC236}">
              <a16:creationId xmlns:a16="http://schemas.microsoft.com/office/drawing/2014/main" id="{47BEC5F5-EA9D-4A95-B105-DFA2EA51808E}"/>
            </a:ext>
          </a:extLst>
        </xdr:cNvPr>
        <xdr:cNvSpPr txBox="1"/>
      </xdr:nvSpPr>
      <xdr:spPr>
        <a:xfrm>
          <a:off x="11070283" y="181683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4" name="直線コネクタ 853">
          <a:extLst>
            <a:ext uri="{FF2B5EF4-FFF2-40B4-BE49-F238E27FC236}">
              <a16:creationId xmlns:a16="http://schemas.microsoft.com/office/drawing/2014/main" id="{F1705BB0-B2D6-4C4F-9829-75F86F1020AE}"/>
            </a:ext>
          </a:extLst>
        </xdr:cNvPr>
        <xdr:cNvCxnSpPr/>
      </xdr:nvCxnSpPr>
      <xdr:spPr>
        <a:xfrm>
          <a:off x="11493500" y="1785864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5" name="テキスト ボックス 854">
          <a:extLst>
            <a:ext uri="{FF2B5EF4-FFF2-40B4-BE49-F238E27FC236}">
              <a16:creationId xmlns:a16="http://schemas.microsoft.com/office/drawing/2014/main" id="{2A9B2EE5-6F53-420A-BB3F-1A33A33B2EC8}"/>
            </a:ext>
          </a:extLst>
        </xdr:cNvPr>
        <xdr:cNvSpPr txBox="1"/>
      </xdr:nvSpPr>
      <xdr:spPr>
        <a:xfrm>
          <a:off x="11119749" y="17719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6" name="直線コネクタ 855">
          <a:extLst>
            <a:ext uri="{FF2B5EF4-FFF2-40B4-BE49-F238E27FC236}">
              <a16:creationId xmlns:a16="http://schemas.microsoft.com/office/drawing/2014/main" id="{3A7B683C-2C6F-4398-B8C4-8698E1B26212}"/>
            </a:ext>
          </a:extLst>
        </xdr:cNvPr>
        <xdr:cNvCxnSpPr/>
      </xdr:nvCxnSpPr>
      <xdr:spPr>
        <a:xfrm>
          <a:off x="11493500" y="1740671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7" name="テキスト ボックス 856">
          <a:extLst>
            <a:ext uri="{FF2B5EF4-FFF2-40B4-BE49-F238E27FC236}">
              <a16:creationId xmlns:a16="http://schemas.microsoft.com/office/drawing/2014/main" id="{A9C95CB9-9B71-4450-8547-3E60FBF872EF}"/>
            </a:ext>
          </a:extLst>
        </xdr:cNvPr>
        <xdr:cNvSpPr txBox="1"/>
      </xdr:nvSpPr>
      <xdr:spPr>
        <a:xfrm>
          <a:off x="11119749" y="172671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8" name="直線コネクタ 857">
          <a:extLst>
            <a:ext uri="{FF2B5EF4-FFF2-40B4-BE49-F238E27FC236}">
              <a16:creationId xmlns:a16="http://schemas.microsoft.com/office/drawing/2014/main" id="{3FC5D7CF-F883-429C-9B3B-33FBC62B33CB}"/>
            </a:ext>
          </a:extLst>
        </xdr:cNvPr>
        <xdr:cNvCxnSpPr/>
      </xdr:nvCxnSpPr>
      <xdr:spPr>
        <a:xfrm>
          <a:off x="11493500" y="1695743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9" name="テキスト ボックス 858">
          <a:extLst>
            <a:ext uri="{FF2B5EF4-FFF2-40B4-BE49-F238E27FC236}">
              <a16:creationId xmlns:a16="http://schemas.microsoft.com/office/drawing/2014/main" id="{90B39606-73B8-48C0-9876-75369333A570}"/>
            </a:ext>
          </a:extLst>
        </xdr:cNvPr>
        <xdr:cNvSpPr txBox="1"/>
      </xdr:nvSpPr>
      <xdr:spPr>
        <a:xfrm>
          <a:off x="11119749" y="168178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407C94B2-BCD8-4374-9503-67B6BB80471D}"/>
            </a:ext>
          </a:extLst>
        </xdr:cNvPr>
        <xdr:cNvCxnSpPr/>
      </xdr:nvCxnSpPr>
      <xdr:spPr>
        <a:xfrm>
          <a:off x="11493500" y="16508144"/>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a:extLst>
            <a:ext uri="{FF2B5EF4-FFF2-40B4-BE49-F238E27FC236}">
              <a16:creationId xmlns:a16="http://schemas.microsoft.com/office/drawing/2014/main" id="{269543B6-37EC-463B-B57F-BAB38AE8C3C9}"/>
            </a:ext>
          </a:extLst>
        </xdr:cNvPr>
        <xdr:cNvSpPr txBox="1"/>
      </xdr:nvSpPr>
      <xdr:spPr>
        <a:xfrm>
          <a:off x="11119749" y="16368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F81B0B77-A5D2-4CBE-AB10-0030E873D3B2}"/>
            </a:ext>
          </a:extLst>
        </xdr:cNvPr>
        <xdr:cNvSpPr/>
      </xdr:nvSpPr>
      <xdr:spPr>
        <a:xfrm>
          <a:off x="11493500" y="16508144"/>
          <a:ext cx="4358054"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863" name="直線コネクタ 862">
          <a:extLst>
            <a:ext uri="{FF2B5EF4-FFF2-40B4-BE49-F238E27FC236}">
              <a16:creationId xmlns:a16="http://schemas.microsoft.com/office/drawing/2014/main" id="{44D88DDA-17F5-4105-BED7-54660D7D89B8}"/>
            </a:ext>
          </a:extLst>
        </xdr:cNvPr>
        <xdr:cNvCxnSpPr/>
      </xdr:nvCxnSpPr>
      <xdr:spPr>
        <a:xfrm flipV="1">
          <a:off x="15073287" y="16852626"/>
          <a:ext cx="0" cy="14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64" name="【公民館】&#10;有形固定資産減価償却率最小値テキスト">
          <a:extLst>
            <a:ext uri="{FF2B5EF4-FFF2-40B4-BE49-F238E27FC236}">
              <a16:creationId xmlns:a16="http://schemas.microsoft.com/office/drawing/2014/main" id="{08DCFFC6-0C99-466C-BE35-13D51A7FCD24}"/>
            </a:ext>
          </a:extLst>
        </xdr:cNvPr>
        <xdr:cNvSpPr txBox="1"/>
      </xdr:nvSpPr>
      <xdr:spPr>
        <a:xfrm>
          <a:off x="15112023" y="1831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5" name="直線コネクタ 864">
          <a:extLst>
            <a:ext uri="{FF2B5EF4-FFF2-40B4-BE49-F238E27FC236}">
              <a16:creationId xmlns:a16="http://schemas.microsoft.com/office/drawing/2014/main" id="{D313B6D3-AB58-4106-92F3-48465D309872}"/>
            </a:ext>
          </a:extLst>
        </xdr:cNvPr>
        <xdr:cNvCxnSpPr/>
      </xdr:nvCxnSpPr>
      <xdr:spPr>
        <a:xfrm>
          <a:off x="14985023" y="1830792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866" name="【公民館】&#10;有形固定資産減価償却率最大値テキスト">
          <a:extLst>
            <a:ext uri="{FF2B5EF4-FFF2-40B4-BE49-F238E27FC236}">
              <a16:creationId xmlns:a16="http://schemas.microsoft.com/office/drawing/2014/main" id="{2C9A7CD3-F51A-4F61-B130-21990708BEA7}"/>
            </a:ext>
          </a:extLst>
        </xdr:cNvPr>
        <xdr:cNvSpPr txBox="1"/>
      </xdr:nvSpPr>
      <xdr:spPr>
        <a:xfrm>
          <a:off x="15112023" y="1663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867" name="直線コネクタ 866">
          <a:extLst>
            <a:ext uri="{FF2B5EF4-FFF2-40B4-BE49-F238E27FC236}">
              <a16:creationId xmlns:a16="http://schemas.microsoft.com/office/drawing/2014/main" id="{FF963542-F90C-49DD-A3D7-00FD47C9E6DE}"/>
            </a:ext>
          </a:extLst>
        </xdr:cNvPr>
        <xdr:cNvCxnSpPr/>
      </xdr:nvCxnSpPr>
      <xdr:spPr>
        <a:xfrm>
          <a:off x="14985023" y="1685262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868" name="【公民館】&#10;有形固定資産減価償却率平均値テキスト">
          <a:extLst>
            <a:ext uri="{FF2B5EF4-FFF2-40B4-BE49-F238E27FC236}">
              <a16:creationId xmlns:a16="http://schemas.microsoft.com/office/drawing/2014/main" id="{A96EA9E0-47A4-424A-8F6E-2C5F59ED1FA3}"/>
            </a:ext>
          </a:extLst>
        </xdr:cNvPr>
        <xdr:cNvSpPr txBox="1"/>
      </xdr:nvSpPr>
      <xdr:spPr>
        <a:xfrm>
          <a:off x="15112023" y="17194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869" name="フローチャート: 判断 868">
          <a:extLst>
            <a:ext uri="{FF2B5EF4-FFF2-40B4-BE49-F238E27FC236}">
              <a16:creationId xmlns:a16="http://schemas.microsoft.com/office/drawing/2014/main" id="{9DD55B7D-E23E-4CEC-9FF6-731FBC61187C}"/>
            </a:ext>
          </a:extLst>
        </xdr:cNvPr>
        <xdr:cNvSpPr/>
      </xdr:nvSpPr>
      <xdr:spPr>
        <a:xfrm>
          <a:off x="15023123" y="17340268"/>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870" name="フローチャート: 判断 869">
          <a:extLst>
            <a:ext uri="{FF2B5EF4-FFF2-40B4-BE49-F238E27FC236}">
              <a16:creationId xmlns:a16="http://schemas.microsoft.com/office/drawing/2014/main" id="{9A22D244-8EBB-40EA-A20C-CC14DA598F9F}"/>
            </a:ext>
          </a:extLst>
        </xdr:cNvPr>
        <xdr:cNvSpPr/>
      </xdr:nvSpPr>
      <xdr:spPr>
        <a:xfrm>
          <a:off x="14243538" y="17310549"/>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871" name="フローチャート: 判断 870">
          <a:extLst>
            <a:ext uri="{FF2B5EF4-FFF2-40B4-BE49-F238E27FC236}">
              <a16:creationId xmlns:a16="http://schemas.microsoft.com/office/drawing/2014/main" id="{E01E8B02-C999-4AF3-A245-487BDEF6A778}"/>
            </a:ext>
          </a:extLst>
        </xdr:cNvPr>
        <xdr:cNvSpPr/>
      </xdr:nvSpPr>
      <xdr:spPr>
        <a:xfrm>
          <a:off x="13427808" y="17289975"/>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872" name="フローチャート: 判断 871">
          <a:extLst>
            <a:ext uri="{FF2B5EF4-FFF2-40B4-BE49-F238E27FC236}">
              <a16:creationId xmlns:a16="http://schemas.microsoft.com/office/drawing/2014/main" id="{5D177FF4-978D-4D56-BDE8-E223074A2BFC}"/>
            </a:ext>
          </a:extLst>
        </xdr:cNvPr>
        <xdr:cNvSpPr/>
      </xdr:nvSpPr>
      <xdr:spPr>
        <a:xfrm>
          <a:off x="12612077" y="17271687"/>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873" name="フローチャート: 判断 872">
          <a:extLst>
            <a:ext uri="{FF2B5EF4-FFF2-40B4-BE49-F238E27FC236}">
              <a16:creationId xmlns:a16="http://schemas.microsoft.com/office/drawing/2014/main" id="{A9508A63-10D7-40E8-A383-8CD7204E9C29}"/>
            </a:ext>
          </a:extLst>
        </xdr:cNvPr>
        <xdr:cNvSpPr/>
      </xdr:nvSpPr>
      <xdr:spPr>
        <a:xfrm>
          <a:off x="11781692" y="1726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5630DF6E-991B-447C-83F6-C4EC57135324}"/>
            </a:ext>
          </a:extLst>
        </xdr:cNvPr>
        <xdr:cNvSpPr txBox="1"/>
      </xdr:nvSpPr>
      <xdr:spPr>
        <a:xfrm>
          <a:off x="14898077"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A34138D4-6809-44D4-B9A6-26340CC4F38E}"/>
            </a:ext>
          </a:extLst>
        </xdr:cNvPr>
        <xdr:cNvSpPr txBox="1"/>
      </xdr:nvSpPr>
      <xdr:spPr>
        <a:xfrm>
          <a:off x="141184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B4FF669F-C7DC-461C-9613-6A7409D60F38}"/>
            </a:ext>
          </a:extLst>
        </xdr:cNvPr>
        <xdr:cNvSpPr txBox="1"/>
      </xdr:nvSpPr>
      <xdr:spPr>
        <a:xfrm>
          <a:off x="13302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5743F72-817F-43B2-A161-610BF691ECAB}"/>
            </a:ext>
          </a:extLst>
        </xdr:cNvPr>
        <xdr:cNvSpPr txBox="1"/>
      </xdr:nvSpPr>
      <xdr:spPr>
        <a:xfrm>
          <a:off x="12487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C180A638-5565-4DAF-887B-DFB25AAD651B}"/>
            </a:ext>
          </a:extLst>
        </xdr:cNvPr>
        <xdr:cNvSpPr txBox="1"/>
      </xdr:nvSpPr>
      <xdr:spPr>
        <a:xfrm>
          <a:off x="11656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167132</xdr:rowOff>
    </xdr:from>
    <xdr:to>
      <xdr:col>85</xdr:col>
      <xdr:colOff>177800</xdr:colOff>
      <xdr:row>106</xdr:row>
      <xdr:rowOff>97282</xdr:rowOff>
    </xdr:to>
    <xdr:sp macro="" textlink="">
      <xdr:nvSpPr>
        <xdr:cNvPr id="879" name="楕円 878">
          <a:extLst>
            <a:ext uri="{FF2B5EF4-FFF2-40B4-BE49-F238E27FC236}">
              <a16:creationId xmlns:a16="http://schemas.microsoft.com/office/drawing/2014/main" id="{C016AAA1-DA86-4E92-9DB8-D40356E6A116}"/>
            </a:ext>
          </a:extLst>
        </xdr:cNvPr>
        <xdr:cNvSpPr/>
      </xdr:nvSpPr>
      <xdr:spPr>
        <a:xfrm>
          <a:off x="15023123" y="17892424"/>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145559</xdr:rowOff>
    </xdr:from>
    <xdr:ext cx="405111" cy="259045"/>
    <xdr:sp macro="" textlink="">
      <xdr:nvSpPr>
        <xdr:cNvPr id="880" name="【公民館】&#10;有形固定資産減価償却率該当値テキスト">
          <a:extLst>
            <a:ext uri="{FF2B5EF4-FFF2-40B4-BE49-F238E27FC236}">
              <a16:creationId xmlns:a16="http://schemas.microsoft.com/office/drawing/2014/main" id="{3E784612-9509-474E-891C-7FD4B85260BE}"/>
            </a:ext>
          </a:extLst>
        </xdr:cNvPr>
        <xdr:cNvSpPr txBox="1"/>
      </xdr:nvSpPr>
      <xdr:spPr>
        <a:xfrm>
          <a:off x="15112023" y="17870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107696</xdr:rowOff>
    </xdr:from>
    <xdr:to>
      <xdr:col>81</xdr:col>
      <xdr:colOff>101600</xdr:colOff>
      <xdr:row>106</xdr:row>
      <xdr:rowOff>37846</xdr:rowOff>
    </xdr:to>
    <xdr:sp macro="" textlink="">
      <xdr:nvSpPr>
        <xdr:cNvPr id="881" name="楕円 880">
          <a:extLst>
            <a:ext uri="{FF2B5EF4-FFF2-40B4-BE49-F238E27FC236}">
              <a16:creationId xmlns:a16="http://schemas.microsoft.com/office/drawing/2014/main" id="{39FA2E24-ABFA-45B5-A1EC-116C20D6C857}"/>
            </a:ext>
          </a:extLst>
        </xdr:cNvPr>
        <xdr:cNvSpPr/>
      </xdr:nvSpPr>
      <xdr:spPr>
        <a:xfrm>
          <a:off x="14243538" y="17832988"/>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158496</xdr:rowOff>
    </xdr:from>
    <xdr:to>
      <xdr:col>85</xdr:col>
      <xdr:colOff>127000</xdr:colOff>
      <xdr:row>106</xdr:row>
      <xdr:rowOff>46482</xdr:rowOff>
    </xdr:to>
    <xdr:cxnSp macro="">
      <xdr:nvCxnSpPr>
        <xdr:cNvPr id="882" name="直線コネクタ 881">
          <a:extLst>
            <a:ext uri="{FF2B5EF4-FFF2-40B4-BE49-F238E27FC236}">
              <a16:creationId xmlns:a16="http://schemas.microsoft.com/office/drawing/2014/main" id="{F508527C-996B-4D9E-99D6-9CC03994F6C4}"/>
            </a:ext>
          </a:extLst>
        </xdr:cNvPr>
        <xdr:cNvCxnSpPr/>
      </xdr:nvCxnSpPr>
      <xdr:spPr>
        <a:xfrm>
          <a:off x="14294338" y="17883788"/>
          <a:ext cx="779585" cy="5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66548</xdr:rowOff>
    </xdr:from>
    <xdr:to>
      <xdr:col>76</xdr:col>
      <xdr:colOff>165100</xdr:colOff>
      <xdr:row>105</xdr:row>
      <xdr:rowOff>168148</xdr:rowOff>
    </xdr:to>
    <xdr:sp macro="" textlink="">
      <xdr:nvSpPr>
        <xdr:cNvPr id="883" name="楕円 882">
          <a:extLst>
            <a:ext uri="{FF2B5EF4-FFF2-40B4-BE49-F238E27FC236}">
              <a16:creationId xmlns:a16="http://schemas.microsoft.com/office/drawing/2014/main" id="{9A2D9906-719F-48ED-9490-466EF9B0C4A2}"/>
            </a:ext>
          </a:extLst>
        </xdr:cNvPr>
        <xdr:cNvSpPr/>
      </xdr:nvSpPr>
      <xdr:spPr>
        <a:xfrm>
          <a:off x="13427808" y="177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117348</xdr:rowOff>
    </xdr:from>
    <xdr:to>
      <xdr:col>81</xdr:col>
      <xdr:colOff>50800</xdr:colOff>
      <xdr:row>105</xdr:row>
      <xdr:rowOff>158496</xdr:rowOff>
    </xdr:to>
    <xdr:cxnSp macro="">
      <xdr:nvCxnSpPr>
        <xdr:cNvPr id="884" name="直線コネクタ 883">
          <a:extLst>
            <a:ext uri="{FF2B5EF4-FFF2-40B4-BE49-F238E27FC236}">
              <a16:creationId xmlns:a16="http://schemas.microsoft.com/office/drawing/2014/main" id="{4AA85DEC-B6A9-4692-9F24-F17E1F3DDA40}"/>
            </a:ext>
          </a:extLst>
        </xdr:cNvPr>
        <xdr:cNvCxnSpPr/>
      </xdr:nvCxnSpPr>
      <xdr:spPr>
        <a:xfrm>
          <a:off x="13478608" y="17842640"/>
          <a:ext cx="81573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85" name="楕円 884">
          <a:extLst>
            <a:ext uri="{FF2B5EF4-FFF2-40B4-BE49-F238E27FC236}">
              <a16:creationId xmlns:a16="http://schemas.microsoft.com/office/drawing/2014/main" id="{B2B9DA55-8C8D-4865-9136-0DC15365AD94}"/>
            </a:ext>
          </a:extLst>
        </xdr:cNvPr>
        <xdr:cNvSpPr/>
      </xdr:nvSpPr>
      <xdr:spPr>
        <a:xfrm>
          <a:off x="12612077" y="17739262"/>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64770</xdr:rowOff>
    </xdr:from>
    <xdr:to>
      <xdr:col>76</xdr:col>
      <xdr:colOff>114300</xdr:colOff>
      <xdr:row>105</xdr:row>
      <xdr:rowOff>117348</xdr:rowOff>
    </xdr:to>
    <xdr:cxnSp macro="">
      <xdr:nvCxnSpPr>
        <xdr:cNvPr id="886" name="直線コネクタ 885">
          <a:extLst>
            <a:ext uri="{FF2B5EF4-FFF2-40B4-BE49-F238E27FC236}">
              <a16:creationId xmlns:a16="http://schemas.microsoft.com/office/drawing/2014/main" id="{AF0C2DE4-A443-481B-A8B3-BB0AB76BE333}"/>
            </a:ext>
          </a:extLst>
        </xdr:cNvPr>
        <xdr:cNvCxnSpPr/>
      </xdr:nvCxnSpPr>
      <xdr:spPr>
        <a:xfrm>
          <a:off x="12662877" y="17790062"/>
          <a:ext cx="815731"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137413</xdr:rowOff>
    </xdr:from>
    <xdr:to>
      <xdr:col>67</xdr:col>
      <xdr:colOff>101600</xdr:colOff>
      <xdr:row>105</xdr:row>
      <xdr:rowOff>67563</xdr:rowOff>
    </xdr:to>
    <xdr:sp macro="" textlink="">
      <xdr:nvSpPr>
        <xdr:cNvPr id="887" name="楕円 886">
          <a:extLst>
            <a:ext uri="{FF2B5EF4-FFF2-40B4-BE49-F238E27FC236}">
              <a16:creationId xmlns:a16="http://schemas.microsoft.com/office/drawing/2014/main" id="{D638FC40-6D2E-40F9-94F6-9511BB9E03FA}"/>
            </a:ext>
          </a:extLst>
        </xdr:cNvPr>
        <xdr:cNvSpPr/>
      </xdr:nvSpPr>
      <xdr:spPr>
        <a:xfrm>
          <a:off x="11781692" y="17693893"/>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16763</xdr:rowOff>
    </xdr:from>
    <xdr:to>
      <xdr:col>71</xdr:col>
      <xdr:colOff>177800</xdr:colOff>
      <xdr:row>105</xdr:row>
      <xdr:rowOff>64770</xdr:rowOff>
    </xdr:to>
    <xdr:cxnSp macro="">
      <xdr:nvCxnSpPr>
        <xdr:cNvPr id="888" name="直線コネクタ 887">
          <a:extLst>
            <a:ext uri="{FF2B5EF4-FFF2-40B4-BE49-F238E27FC236}">
              <a16:creationId xmlns:a16="http://schemas.microsoft.com/office/drawing/2014/main" id="{72686F18-87BF-4E87-9CB8-27D51156A57E}"/>
            </a:ext>
          </a:extLst>
        </xdr:cNvPr>
        <xdr:cNvCxnSpPr/>
      </xdr:nvCxnSpPr>
      <xdr:spPr>
        <a:xfrm>
          <a:off x="11832492" y="17742055"/>
          <a:ext cx="830385"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889" name="n_1aveValue【公民館】&#10;有形固定資産減価償却率">
          <a:extLst>
            <a:ext uri="{FF2B5EF4-FFF2-40B4-BE49-F238E27FC236}">
              <a16:creationId xmlns:a16="http://schemas.microsoft.com/office/drawing/2014/main" id="{A591538E-A3C6-4043-9F36-5B2119280798}"/>
            </a:ext>
          </a:extLst>
        </xdr:cNvPr>
        <xdr:cNvSpPr txBox="1"/>
      </xdr:nvSpPr>
      <xdr:spPr>
        <a:xfrm>
          <a:off x="14093736" y="1708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890" name="n_2aveValue【公民館】&#10;有形固定資産減価償却率">
          <a:extLst>
            <a:ext uri="{FF2B5EF4-FFF2-40B4-BE49-F238E27FC236}">
              <a16:creationId xmlns:a16="http://schemas.microsoft.com/office/drawing/2014/main" id="{E8C85A7A-573B-4D96-AE47-B9E35A70ADC5}"/>
            </a:ext>
          </a:extLst>
        </xdr:cNvPr>
        <xdr:cNvSpPr txBox="1"/>
      </xdr:nvSpPr>
      <xdr:spPr>
        <a:xfrm>
          <a:off x="13290706" y="1706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891" name="n_3aveValue【公民館】&#10;有形固定資産減価償却率">
          <a:extLst>
            <a:ext uri="{FF2B5EF4-FFF2-40B4-BE49-F238E27FC236}">
              <a16:creationId xmlns:a16="http://schemas.microsoft.com/office/drawing/2014/main" id="{42EA3ED2-81A4-4B87-8C3F-077439D89364}"/>
            </a:ext>
          </a:extLst>
        </xdr:cNvPr>
        <xdr:cNvSpPr txBox="1"/>
      </xdr:nvSpPr>
      <xdr:spPr>
        <a:xfrm>
          <a:off x="12474975" y="17052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892" name="n_4aveValue【公民館】&#10;有形固定資産減価償却率">
          <a:extLst>
            <a:ext uri="{FF2B5EF4-FFF2-40B4-BE49-F238E27FC236}">
              <a16:creationId xmlns:a16="http://schemas.microsoft.com/office/drawing/2014/main" id="{A5B063EE-7274-42C3-BD89-CFD6C2D2093C}"/>
            </a:ext>
          </a:extLst>
        </xdr:cNvPr>
        <xdr:cNvSpPr txBox="1"/>
      </xdr:nvSpPr>
      <xdr:spPr>
        <a:xfrm>
          <a:off x="11644590" y="17040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28973</xdr:rowOff>
    </xdr:from>
    <xdr:ext cx="405111" cy="259045"/>
    <xdr:sp macro="" textlink="">
      <xdr:nvSpPr>
        <xdr:cNvPr id="893" name="n_1mainValue【公民館】&#10;有形固定資産減価償却率">
          <a:extLst>
            <a:ext uri="{FF2B5EF4-FFF2-40B4-BE49-F238E27FC236}">
              <a16:creationId xmlns:a16="http://schemas.microsoft.com/office/drawing/2014/main" id="{4298274F-10F4-4ECD-99A7-BBF8ED8BE2A9}"/>
            </a:ext>
          </a:extLst>
        </xdr:cNvPr>
        <xdr:cNvSpPr txBox="1"/>
      </xdr:nvSpPr>
      <xdr:spPr>
        <a:xfrm>
          <a:off x="14093736" y="17923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159275</xdr:rowOff>
    </xdr:from>
    <xdr:ext cx="405111" cy="259045"/>
    <xdr:sp macro="" textlink="">
      <xdr:nvSpPr>
        <xdr:cNvPr id="894" name="n_2mainValue【公民館】&#10;有形固定資産減価償却率">
          <a:extLst>
            <a:ext uri="{FF2B5EF4-FFF2-40B4-BE49-F238E27FC236}">
              <a16:creationId xmlns:a16="http://schemas.microsoft.com/office/drawing/2014/main" id="{BDEE3534-D124-4259-A001-AE567EB1D239}"/>
            </a:ext>
          </a:extLst>
        </xdr:cNvPr>
        <xdr:cNvSpPr txBox="1"/>
      </xdr:nvSpPr>
      <xdr:spPr>
        <a:xfrm>
          <a:off x="13290706" y="1788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895" name="n_3mainValue【公民館】&#10;有形固定資産減価償却率">
          <a:extLst>
            <a:ext uri="{FF2B5EF4-FFF2-40B4-BE49-F238E27FC236}">
              <a16:creationId xmlns:a16="http://schemas.microsoft.com/office/drawing/2014/main" id="{4DD1392E-84C5-4250-8206-8123A9DA7F43}"/>
            </a:ext>
          </a:extLst>
        </xdr:cNvPr>
        <xdr:cNvSpPr txBox="1"/>
      </xdr:nvSpPr>
      <xdr:spPr>
        <a:xfrm>
          <a:off x="12474975" y="1783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58690</xdr:rowOff>
    </xdr:from>
    <xdr:ext cx="405111" cy="259045"/>
    <xdr:sp macro="" textlink="">
      <xdr:nvSpPr>
        <xdr:cNvPr id="896" name="n_4mainValue【公民館】&#10;有形固定資産減価償却率">
          <a:extLst>
            <a:ext uri="{FF2B5EF4-FFF2-40B4-BE49-F238E27FC236}">
              <a16:creationId xmlns:a16="http://schemas.microsoft.com/office/drawing/2014/main" id="{432356DC-1F51-49A6-8688-89BF1C551503}"/>
            </a:ext>
          </a:extLst>
        </xdr:cNvPr>
        <xdr:cNvSpPr txBox="1"/>
      </xdr:nvSpPr>
      <xdr:spPr>
        <a:xfrm>
          <a:off x="11644590" y="17783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E7CC969A-932E-4D0E-8EBB-F3CC8A651E2B}"/>
            </a:ext>
          </a:extLst>
        </xdr:cNvPr>
        <xdr:cNvSpPr/>
      </xdr:nvSpPr>
      <xdr:spPr>
        <a:xfrm>
          <a:off x="16881231" y="15380970"/>
          <a:ext cx="4372707"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ADAFE4D5-13F9-4641-8093-69541BC20EBF}"/>
            </a:ext>
          </a:extLst>
        </xdr:cNvPr>
        <xdr:cNvSpPr/>
      </xdr:nvSpPr>
      <xdr:spPr>
        <a:xfrm>
          <a:off x="17008231"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1ADBF557-A3AD-4FE3-9F8C-7EF34AF2E6E8}"/>
            </a:ext>
          </a:extLst>
        </xdr:cNvPr>
        <xdr:cNvSpPr/>
      </xdr:nvSpPr>
      <xdr:spPr>
        <a:xfrm>
          <a:off x="17008231"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C09AEF9C-2EED-465A-A414-072C4E94B133}"/>
            </a:ext>
          </a:extLst>
        </xdr:cNvPr>
        <xdr:cNvSpPr/>
      </xdr:nvSpPr>
      <xdr:spPr>
        <a:xfrm>
          <a:off x="17936308"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F7D5DE44-82EE-4264-A499-73E6897C7FB3}"/>
            </a:ext>
          </a:extLst>
        </xdr:cNvPr>
        <xdr:cNvSpPr/>
      </xdr:nvSpPr>
      <xdr:spPr>
        <a:xfrm>
          <a:off x="17936308"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C786DED0-A10C-4295-993B-62C39CBA7059}"/>
            </a:ext>
          </a:extLst>
        </xdr:cNvPr>
        <xdr:cNvSpPr/>
      </xdr:nvSpPr>
      <xdr:spPr>
        <a:xfrm>
          <a:off x="18991385"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0F1EC31F-59E6-4B2B-8F26-7F35AE87689E}"/>
            </a:ext>
          </a:extLst>
        </xdr:cNvPr>
        <xdr:cNvSpPr/>
      </xdr:nvSpPr>
      <xdr:spPr>
        <a:xfrm>
          <a:off x="18991385"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D2EBFC97-079A-422A-B1A4-2D7950C7B5CF}"/>
            </a:ext>
          </a:extLst>
        </xdr:cNvPr>
        <xdr:cNvSpPr/>
      </xdr:nvSpPr>
      <xdr:spPr>
        <a:xfrm>
          <a:off x="16881231" y="16508144"/>
          <a:ext cx="4372707"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97C8FF01-53A2-4004-B6D7-BEE6C51EDF50}"/>
            </a:ext>
          </a:extLst>
        </xdr:cNvPr>
        <xdr:cNvSpPr txBox="1"/>
      </xdr:nvSpPr>
      <xdr:spPr>
        <a:xfrm>
          <a:off x="16857785" y="1632028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772F586A-08B1-4FD0-A642-E65CB108439F}"/>
            </a:ext>
          </a:extLst>
        </xdr:cNvPr>
        <xdr:cNvCxnSpPr/>
      </xdr:nvCxnSpPr>
      <xdr:spPr>
        <a:xfrm>
          <a:off x="16881231" y="1875721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BE287010-E6D0-4842-BF30-87F03BB95D64}"/>
            </a:ext>
          </a:extLst>
        </xdr:cNvPr>
        <xdr:cNvCxnSpPr/>
      </xdr:nvCxnSpPr>
      <xdr:spPr>
        <a:xfrm>
          <a:off x="16881231" y="1838412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19009AEC-52F3-4C6E-B698-CB4B450BB93D}"/>
            </a:ext>
          </a:extLst>
        </xdr:cNvPr>
        <xdr:cNvSpPr txBox="1"/>
      </xdr:nvSpPr>
      <xdr:spPr>
        <a:xfrm>
          <a:off x="16458013" y="182419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B5C77543-232A-4DD9-9BBB-898A7D325F3E}"/>
            </a:ext>
          </a:extLst>
        </xdr:cNvPr>
        <xdr:cNvCxnSpPr/>
      </xdr:nvCxnSpPr>
      <xdr:spPr>
        <a:xfrm>
          <a:off x="16881231" y="18008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E9B5DB45-F0F9-4539-BD5D-EBCF5B7F50FA}"/>
            </a:ext>
          </a:extLst>
        </xdr:cNvPr>
        <xdr:cNvSpPr txBox="1"/>
      </xdr:nvSpPr>
      <xdr:spPr>
        <a:xfrm>
          <a:off x="16458013" y="1786881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E3CC509A-8DD0-49B2-9E27-D8C3CD01506A}"/>
            </a:ext>
          </a:extLst>
        </xdr:cNvPr>
        <xdr:cNvCxnSpPr/>
      </xdr:nvCxnSpPr>
      <xdr:spPr>
        <a:xfrm>
          <a:off x="16881231" y="1763268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F330F22C-AF42-41E1-BD49-6A6571BB057D}"/>
            </a:ext>
          </a:extLst>
        </xdr:cNvPr>
        <xdr:cNvSpPr txBox="1"/>
      </xdr:nvSpPr>
      <xdr:spPr>
        <a:xfrm>
          <a:off x="16458013" y="174930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E2B24E0C-D513-45E6-8F46-A46304C3D11F}"/>
            </a:ext>
          </a:extLst>
        </xdr:cNvPr>
        <xdr:cNvCxnSpPr/>
      </xdr:nvCxnSpPr>
      <xdr:spPr>
        <a:xfrm>
          <a:off x="16881231" y="1725695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B9B654F7-FDA3-489C-A28F-409D6214326D}"/>
            </a:ext>
          </a:extLst>
        </xdr:cNvPr>
        <xdr:cNvSpPr txBox="1"/>
      </xdr:nvSpPr>
      <xdr:spPr>
        <a:xfrm>
          <a:off x="16458013" y="17117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40FB2498-C2A8-4F1A-B6ED-7212331318E2}"/>
            </a:ext>
          </a:extLst>
        </xdr:cNvPr>
        <xdr:cNvCxnSpPr/>
      </xdr:nvCxnSpPr>
      <xdr:spPr>
        <a:xfrm>
          <a:off x="16881231" y="1688123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1CBD9F3D-6D29-4C5A-AEC2-871D76D3DD0F}"/>
            </a:ext>
          </a:extLst>
        </xdr:cNvPr>
        <xdr:cNvSpPr txBox="1"/>
      </xdr:nvSpPr>
      <xdr:spPr>
        <a:xfrm>
          <a:off x="16458013" y="167416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1290E7F2-ED39-4E21-A75A-CF8FCEC7FB58}"/>
            </a:ext>
          </a:extLst>
        </xdr:cNvPr>
        <xdr:cNvCxnSpPr/>
      </xdr:nvCxnSpPr>
      <xdr:spPr>
        <a:xfrm>
          <a:off x="16881231" y="1650814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39DF5562-A347-4DB4-8103-1B22A99ECCCF}"/>
            </a:ext>
          </a:extLst>
        </xdr:cNvPr>
        <xdr:cNvSpPr txBox="1"/>
      </xdr:nvSpPr>
      <xdr:spPr>
        <a:xfrm>
          <a:off x="16458013" y="16368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D5D58334-D7A1-4578-97BA-F3EDA36CDA3C}"/>
            </a:ext>
          </a:extLst>
        </xdr:cNvPr>
        <xdr:cNvSpPr/>
      </xdr:nvSpPr>
      <xdr:spPr>
        <a:xfrm>
          <a:off x="16881231" y="16508144"/>
          <a:ext cx="4372707"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920" name="直線コネクタ 919">
          <a:extLst>
            <a:ext uri="{FF2B5EF4-FFF2-40B4-BE49-F238E27FC236}">
              <a16:creationId xmlns:a16="http://schemas.microsoft.com/office/drawing/2014/main" id="{2CEFC4F1-2929-4963-865B-1DBD66A2E36F}"/>
            </a:ext>
          </a:extLst>
        </xdr:cNvPr>
        <xdr:cNvCxnSpPr/>
      </xdr:nvCxnSpPr>
      <xdr:spPr>
        <a:xfrm flipV="1">
          <a:off x="20461018" y="16949811"/>
          <a:ext cx="0" cy="141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921" name="【公民館】&#10;一人当たり面積最小値テキスト">
          <a:extLst>
            <a:ext uri="{FF2B5EF4-FFF2-40B4-BE49-F238E27FC236}">
              <a16:creationId xmlns:a16="http://schemas.microsoft.com/office/drawing/2014/main" id="{861C4F07-4E4F-4625-936F-2EA5523A43BA}"/>
            </a:ext>
          </a:extLst>
        </xdr:cNvPr>
        <xdr:cNvSpPr txBox="1"/>
      </xdr:nvSpPr>
      <xdr:spPr>
        <a:xfrm>
          <a:off x="20499754" y="1836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922" name="直線コネクタ 921">
          <a:extLst>
            <a:ext uri="{FF2B5EF4-FFF2-40B4-BE49-F238E27FC236}">
              <a16:creationId xmlns:a16="http://schemas.microsoft.com/office/drawing/2014/main" id="{6FA46348-60B5-462C-B63B-8543045F5634}"/>
            </a:ext>
          </a:extLst>
        </xdr:cNvPr>
        <xdr:cNvCxnSpPr/>
      </xdr:nvCxnSpPr>
      <xdr:spPr>
        <a:xfrm>
          <a:off x="20387408" y="1836126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3" name="【公民館】&#10;一人当たり面積最大値テキスト">
          <a:extLst>
            <a:ext uri="{FF2B5EF4-FFF2-40B4-BE49-F238E27FC236}">
              <a16:creationId xmlns:a16="http://schemas.microsoft.com/office/drawing/2014/main" id="{4EE8556F-DDAB-42B6-98DD-6DDC04D40CEC}"/>
            </a:ext>
          </a:extLst>
        </xdr:cNvPr>
        <xdr:cNvSpPr txBox="1"/>
      </xdr:nvSpPr>
      <xdr:spPr>
        <a:xfrm>
          <a:off x="20499754" y="1672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4" name="直線コネクタ 923">
          <a:extLst>
            <a:ext uri="{FF2B5EF4-FFF2-40B4-BE49-F238E27FC236}">
              <a16:creationId xmlns:a16="http://schemas.microsoft.com/office/drawing/2014/main" id="{043C0C7E-20FE-45CB-85E5-D7F7E27DCEE6}"/>
            </a:ext>
          </a:extLst>
        </xdr:cNvPr>
        <xdr:cNvCxnSpPr/>
      </xdr:nvCxnSpPr>
      <xdr:spPr>
        <a:xfrm>
          <a:off x="20387408" y="1694981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925" name="【公民館】&#10;一人当たり面積平均値テキスト">
          <a:extLst>
            <a:ext uri="{FF2B5EF4-FFF2-40B4-BE49-F238E27FC236}">
              <a16:creationId xmlns:a16="http://schemas.microsoft.com/office/drawing/2014/main" id="{FE4BAC33-B6F6-4B9F-829F-DAB5DF92BC72}"/>
            </a:ext>
          </a:extLst>
        </xdr:cNvPr>
        <xdr:cNvSpPr txBox="1"/>
      </xdr:nvSpPr>
      <xdr:spPr>
        <a:xfrm>
          <a:off x="20499754" y="17786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6" name="フローチャート: 判断 925">
          <a:extLst>
            <a:ext uri="{FF2B5EF4-FFF2-40B4-BE49-F238E27FC236}">
              <a16:creationId xmlns:a16="http://schemas.microsoft.com/office/drawing/2014/main" id="{1DB975D9-6B98-4CBC-9D04-1ADABBF38EFF}"/>
            </a:ext>
          </a:extLst>
        </xdr:cNvPr>
        <xdr:cNvSpPr/>
      </xdr:nvSpPr>
      <xdr:spPr>
        <a:xfrm>
          <a:off x="20410854" y="17807842"/>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7" name="フローチャート: 判断 926">
          <a:extLst>
            <a:ext uri="{FF2B5EF4-FFF2-40B4-BE49-F238E27FC236}">
              <a16:creationId xmlns:a16="http://schemas.microsoft.com/office/drawing/2014/main" id="{68CE7CC7-B2D6-4A0F-82C3-28FC765AAFA5}"/>
            </a:ext>
          </a:extLst>
        </xdr:cNvPr>
        <xdr:cNvSpPr/>
      </xdr:nvSpPr>
      <xdr:spPr>
        <a:xfrm>
          <a:off x="19645923" y="17792603"/>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8" name="フローチャート: 判断 927">
          <a:extLst>
            <a:ext uri="{FF2B5EF4-FFF2-40B4-BE49-F238E27FC236}">
              <a16:creationId xmlns:a16="http://schemas.microsoft.com/office/drawing/2014/main" id="{197138D5-445C-4118-984A-C09A5C16310A}"/>
            </a:ext>
          </a:extLst>
        </xdr:cNvPr>
        <xdr:cNvSpPr/>
      </xdr:nvSpPr>
      <xdr:spPr>
        <a:xfrm>
          <a:off x="18815538" y="17800222"/>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9" name="フローチャート: 判断 928">
          <a:extLst>
            <a:ext uri="{FF2B5EF4-FFF2-40B4-BE49-F238E27FC236}">
              <a16:creationId xmlns:a16="http://schemas.microsoft.com/office/drawing/2014/main" id="{0DCB2CDE-F19D-41DF-B13F-36CBD25DAC32}"/>
            </a:ext>
          </a:extLst>
        </xdr:cNvPr>
        <xdr:cNvSpPr/>
      </xdr:nvSpPr>
      <xdr:spPr>
        <a:xfrm>
          <a:off x="17999808" y="17807842"/>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0" name="フローチャート: 判断 929">
          <a:extLst>
            <a:ext uri="{FF2B5EF4-FFF2-40B4-BE49-F238E27FC236}">
              <a16:creationId xmlns:a16="http://schemas.microsoft.com/office/drawing/2014/main" id="{FDC917D0-9CD5-469C-B26F-088B717C74D5}"/>
            </a:ext>
          </a:extLst>
        </xdr:cNvPr>
        <xdr:cNvSpPr/>
      </xdr:nvSpPr>
      <xdr:spPr>
        <a:xfrm>
          <a:off x="17184077" y="17792603"/>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373AF8CE-62A9-4ED8-87FD-4925759DD2F9}"/>
            </a:ext>
          </a:extLst>
        </xdr:cNvPr>
        <xdr:cNvSpPr txBox="1"/>
      </xdr:nvSpPr>
      <xdr:spPr>
        <a:xfrm>
          <a:off x="20285808"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B874F3EB-2B9E-4451-9CE4-F417BA237953}"/>
            </a:ext>
          </a:extLst>
        </xdr:cNvPr>
        <xdr:cNvSpPr txBox="1"/>
      </xdr:nvSpPr>
      <xdr:spPr>
        <a:xfrm>
          <a:off x="19520877"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61939EC2-8B4C-4403-909B-C22CC799B217}"/>
            </a:ext>
          </a:extLst>
        </xdr:cNvPr>
        <xdr:cNvSpPr txBox="1"/>
      </xdr:nvSpPr>
      <xdr:spPr>
        <a:xfrm>
          <a:off x="186904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E1901ED1-4DD8-410F-A39E-43EF60F265B7}"/>
            </a:ext>
          </a:extLst>
        </xdr:cNvPr>
        <xdr:cNvSpPr txBox="1"/>
      </xdr:nvSpPr>
      <xdr:spPr>
        <a:xfrm>
          <a:off x="17874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8E09F8AB-9D49-44C8-AC82-6889E4CA2760}"/>
            </a:ext>
          </a:extLst>
        </xdr:cNvPr>
        <xdr:cNvSpPr txBox="1"/>
      </xdr:nvSpPr>
      <xdr:spPr>
        <a:xfrm>
          <a:off x="17059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2539</xdr:rowOff>
    </xdr:from>
    <xdr:to>
      <xdr:col>116</xdr:col>
      <xdr:colOff>114300</xdr:colOff>
      <xdr:row>104</xdr:row>
      <xdr:rowOff>104139</xdr:rowOff>
    </xdr:to>
    <xdr:sp macro="" textlink="">
      <xdr:nvSpPr>
        <xdr:cNvPr id="936" name="楕円 935">
          <a:extLst>
            <a:ext uri="{FF2B5EF4-FFF2-40B4-BE49-F238E27FC236}">
              <a16:creationId xmlns:a16="http://schemas.microsoft.com/office/drawing/2014/main" id="{A8022178-96DC-4C21-AB53-368287F09241}"/>
            </a:ext>
          </a:extLst>
        </xdr:cNvPr>
        <xdr:cNvSpPr/>
      </xdr:nvSpPr>
      <xdr:spPr>
        <a:xfrm>
          <a:off x="20410854" y="1755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25416</xdr:rowOff>
    </xdr:from>
    <xdr:ext cx="469744" cy="259045"/>
    <xdr:sp macro="" textlink="">
      <xdr:nvSpPr>
        <xdr:cNvPr id="937" name="【公民館】&#10;一人当たり面積該当値テキスト">
          <a:extLst>
            <a:ext uri="{FF2B5EF4-FFF2-40B4-BE49-F238E27FC236}">
              <a16:creationId xmlns:a16="http://schemas.microsoft.com/office/drawing/2014/main" id="{25F7924F-BB45-4CE7-849F-CE0D6AE903AA}"/>
            </a:ext>
          </a:extLst>
        </xdr:cNvPr>
        <xdr:cNvSpPr txBox="1"/>
      </xdr:nvSpPr>
      <xdr:spPr>
        <a:xfrm>
          <a:off x="20499754" y="1741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10161</xdr:rowOff>
    </xdr:from>
    <xdr:to>
      <xdr:col>112</xdr:col>
      <xdr:colOff>38100</xdr:colOff>
      <xdr:row>104</xdr:row>
      <xdr:rowOff>111761</xdr:rowOff>
    </xdr:to>
    <xdr:sp macro="" textlink="">
      <xdr:nvSpPr>
        <xdr:cNvPr id="938" name="楕円 937">
          <a:extLst>
            <a:ext uri="{FF2B5EF4-FFF2-40B4-BE49-F238E27FC236}">
              <a16:creationId xmlns:a16="http://schemas.microsoft.com/office/drawing/2014/main" id="{8A769F50-A0A3-4272-8519-8DA8BFB637B5}"/>
            </a:ext>
          </a:extLst>
        </xdr:cNvPr>
        <xdr:cNvSpPr/>
      </xdr:nvSpPr>
      <xdr:spPr>
        <a:xfrm>
          <a:off x="19645923" y="17566641"/>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53339</xdr:rowOff>
    </xdr:from>
    <xdr:to>
      <xdr:col>116</xdr:col>
      <xdr:colOff>63500</xdr:colOff>
      <xdr:row>104</xdr:row>
      <xdr:rowOff>60961</xdr:rowOff>
    </xdr:to>
    <xdr:cxnSp macro="">
      <xdr:nvCxnSpPr>
        <xdr:cNvPr id="939" name="直線コネクタ 938">
          <a:extLst>
            <a:ext uri="{FF2B5EF4-FFF2-40B4-BE49-F238E27FC236}">
              <a16:creationId xmlns:a16="http://schemas.microsoft.com/office/drawing/2014/main" id="{DFA911BE-13F6-422C-A2FC-C2C4B99EB2CC}"/>
            </a:ext>
          </a:extLst>
        </xdr:cNvPr>
        <xdr:cNvCxnSpPr/>
      </xdr:nvCxnSpPr>
      <xdr:spPr>
        <a:xfrm flipV="1">
          <a:off x="19696723" y="17609819"/>
          <a:ext cx="764931"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10161</xdr:rowOff>
    </xdr:from>
    <xdr:to>
      <xdr:col>107</xdr:col>
      <xdr:colOff>101600</xdr:colOff>
      <xdr:row>104</xdr:row>
      <xdr:rowOff>111761</xdr:rowOff>
    </xdr:to>
    <xdr:sp macro="" textlink="">
      <xdr:nvSpPr>
        <xdr:cNvPr id="940" name="楕円 939">
          <a:extLst>
            <a:ext uri="{FF2B5EF4-FFF2-40B4-BE49-F238E27FC236}">
              <a16:creationId xmlns:a16="http://schemas.microsoft.com/office/drawing/2014/main" id="{DEFC59E9-F152-4147-8B46-42E3CD9CCD9C}"/>
            </a:ext>
          </a:extLst>
        </xdr:cNvPr>
        <xdr:cNvSpPr/>
      </xdr:nvSpPr>
      <xdr:spPr>
        <a:xfrm>
          <a:off x="18815538" y="1756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60961</xdr:rowOff>
    </xdr:from>
    <xdr:to>
      <xdr:col>111</xdr:col>
      <xdr:colOff>177800</xdr:colOff>
      <xdr:row>104</xdr:row>
      <xdr:rowOff>60961</xdr:rowOff>
    </xdr:to>
    <xdr:cxnSp macro="">
      <xdr:nvCxnSpPr>
        <xdr:cNvPr id="941" name="直線コネクタ 940">
          <a:extLst>
            <a:ext uri="{FF2B5EF4-FFF2-40B4-BE49-F238E27FC236}">
              <a16:creationId xmlns:a16="http://schemas.microsoft.com/office/drawing/2014/main" id="{2CF22710-B4EB-4F95-B260-D422E33DFF68}"/>
            </a:ext>
          </a:extLst>
        </xdr:cNvPr>
        <xdr:cNvCxnSpPr/>
      </xdr:nvCxnSpPr>
      <xdr:spPr>
        <a:xfrm>
          <a:off x="18866338" y="17617441"/>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17780</xdr:rowOff>
    </xdr:from>
    <xdr:to>
      <xdr:col>102</xdr:col>
      <xdr:colOff>165100</xdr:colOff>
      <xdr:row>104</xdr:row>
      <xdr:rowOff>119380</xdr:rowOff>
    </xdr:to>
    <xdr:sp macro="" textlink="">
      <xdr:nvSpPr>
        <xdr:cNvPr id="942" name="楕円 941">
          <a:extLst>
            <a:ext uri="{FF2B5EF4-FFF2-40B4-BE49-F238E27FC236}">
              <a16:creationId xmlns:a16="http://schemas.microsoft.com/office/drawing/2014/main" id="{C1DF62EE-00DF-4597-9774-D99F74930D91}"/>
            </a:ext>
          </a:extLst>
        </xdr:cNvPr>
        <xdr:cNvSpPr/>
      </xdr:nvSpPr>
      <xdr:spPr>
        <a:xfrm>
          <a:off x="17999808" y="1757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60961</xdr:rowOff>
    </xdr:from>
    <xdr:to>
      <xdr:col>107</xdr:col>
      <xdr:colOff>50800</xdr:colOff>
      <xdr:row>104</xdr:row>
      <xdr:rowOff>68580</xdr:rowOff>
    </xdr:to>
    <xdr:cxnSp macro="">
      <xdr:nvCxnSpPr>
        <xdr:cNvPr id="943" name="直線コネクタ 942">
          <a:extLst>
            <a:ext uri="{FF2B5EF4-FFF2-40B4-BE49-F238E27FC236}">
              <a16:creationId xmlns:a16="http://schemas.microsoft.com/office/drawing/2014/main" id="{0D1CB0BB-2178-4A22-92B5-4B62DD7317BD}"/>
            </a:ext>
          </a:extLst>
        </xdr:cNvPr>
        <xdr:cNvCxnSpPr/>
      </xdr:nvCxnSpPr>
      <xdr:spPr>
        <a:xfrm flipV="1">
          <a:off x="18050608" y="17617441"/>
          <a:ext cx="81573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17780</xdr:rowOff>
    </xdr:from>
    <xdr:to>
      <xdr:col>98</xdr:col>
      <xdr:colOff>38100</xdr:colOff>
      <xdr:row>104</xdr:row>
      <xdr:rowOff>119380</xdr:rowOff>
    </xdr:to>
    <xdr:sp macro="" textlink="">
      <xdr:nvSpPr>
        <xdr:cNvPr id="944" name="楕円 943">
          <a:extLst>
            <a:ext uri="{FF2B5EF4-FFF2-40B4-BE49-F238E27FC236}">
              <a16:creationId xmlns:a16="http://schemas.microsoft.com/office/drawing/2014/main" id="{E9ABF79F-A8AF-45E1-A3BB-E00278A290D0}"/>
            </a:ext>
          </a:extLst>
        </xdr:cNvPr>
        <xdr:cNvSpPr/>
      </xdr:nvSpPr>
      <xdr:spPr>
        <a:xfrm>
          <a:off x="17184077" y="17574260"/>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68580</xdr:rowOff>
    </xdr:from>
    <xdr:to>
      <xdr:col>102</xdr:col>
      <xdr:colOff>114300</xdr:colOff>
      <xdr:row>104</xdr:row>
      <xdr:rowOff>68580</xdr:rowOff>
    </xdr:to>
    <xdr:cxnSp macro="">
      <xdr:nvCxnSpPr>
        <xdr:cNvPr id="945" name="直線コネクタ 944">
          <a:extLst>
            <a:ext uri="{FF2B5EF4-FFF2-40B4-BE49-F238E27FC236}">
              <a16:creationId xmlns:a16="http://schemas.microsoft.com/office/drawing/2014/main" id="{8C64060E-987E-4FDF-AA7B-2E63F19A260C}"/>
            </a:ext>
          </a:extLst>
        </xdr:cNvPr>
        <xdr:cNvCxnSpPr/>
      </xdr:nvCxnSpPr>
      <xdr:spPr>
        <a:xfrm>
          <a:off x="17234877" y="17625060"/>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946" name="n_1aveValue【公民館】&#10;一人当たり面積">
          <a:extLst>
            <a:ext uri="{FF2B5EF4-FFF2-40B4-BE49-F238E27FC236}">
              <a16:creationId xmlns:a16="http://schemas.microsoft.com/office/drawing/2014/main" id="{7F36B5FF-8C97-4445-8687-50A004B73295}"/>
            </a:ext>
          </a:extLst>
        </xdr:cNvPr>
        <xdr:cNvSpPr txBox="1"/>
      </xdr:nvSpPr>
      <xdr:spPr>
        <a:xfrm>
          <a:off x="19463804" y="1788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47" name="n_2aveValue【公民館】&#10;一人当たり面積">
          <a:extLst>
            <a:ext uri="{FF2B5EF4-FFF2-40B4-BE49-F238E27FC236}">
              <a16:creationId xmlns:a16="http://schemas.microsoft.com/office/drawing/2014/main" id="{54D4765A-A5B7-4B3D-80C4-04FDE2C55D10}"/>
            </a:ext>
          </a:extLst>
        </xdr:cNvPr>
        <xdr:cNvSpPr txBox="1"/>
      </xdr:nvSpPr>
      <xdr:spPr>
        <a:xfrm>
          <a:off x="18646119" y="1789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948" name="n_3aveValue【公民館】&#10;一人当たり面積">
          <a:extLst>
            <a:ext uri="{FF2B5EF4-FFF2-40B4-BE49-F238E27FC236}">
              <a16:creationId xmlns:a16="http://schemas.microsoft.com/office/drawing/2014/main" id="{81EA4AE5-931B-46F5-80EB-536D4374CC27}"/>
            </a:ext>
          </a:extLst>
        </xdr:cNvPr>
        <xdr:cNvSpPr txBox="1"/>
      </xdr:nvSpPr>
      <xdr:spPr>
        <a:xfrm>
          <a:off x="17830389" y="1789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949" name="n_4aveValue【公民館】&#10;一人当たり面積">
          <a:extLst>
            <a:ext uri="{FF2B5EF4-FFF2-40B4-BE49-F238E27FC236}">
              <a16:creationId xmlns:a16="http://schemas.microsoft.com/office/drawing/2014/main" id="{382FD43A-8B7E-425A-831F-42BA62700600}"/>
            </a:ext>
          </a:extLst>
        </xdr:cNvPr>
        <xdr:cNvSpPr txBox="1"/>
      </xdr:nvSpPr>
      <xdr:spPr>
        <a:xfrm>
          <a:off x="17014658" y="1788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128288</xdr:rowOff>
    </xdr:from>
    <xdr:ext cx="469744" cy="259045"/>
    <xdr:sp macro="" textlink="">
      <xdr:nvSpPr>
        <xdr:cNvPr id="950" name="n_1mainValue【公民館】&#10;一人当たり面積">
          <a:extLst>
            <a:ext uri="{FF2B5EF4-FFF2-40B4-BE49-F238E27FC236}">
              <a16:creationId xmlns:a16="http://schemas.microsoft.com/office/drawing/2014/main" id="{828FAB0C-ED4D-439E-A3F7-A3A4DAB02073}"/>
            </a:ext>
          </a:extLst>
        </xdr:cNvPr>
        <xdr:cNvSpPr txBox="1"/>
      </xdr:nvSpPr>
      <xdr:spPr>
        <a:xfrm>
          <a:off x="19463804" y="1734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128288</xdr:rowOff>
    </xdr:from>
    <xdr:ext cx="469744" cy="259045"/>
    <xdr:sp macro="" textlink="">
      <xdr:nvSpPr>
        <xdr:cNvPr id="951" name="n_2mainValue【公民館】&#10;一人当たり面積">
          <a:extLst>
            <a:ext uri="{FF2B5EF4-FFF2-40B4-BE49-F238E27FC236}">
              <a16:creationId xmlns:a16="http://schemas.microsoft.com/office/drawing/2014/main" id="{89325220-8D43-4996-8045-638F5C035CEB}"/>
            </a:ext>
          </a:extLst>
        </xdr:cNvPr>
        <xdr:cNvSpPr txBox="1"/>
      </xdr:nvSpPr>
      <xdr:spPr>
        <a:xfrm>
          <a:off x="18646119" y="1734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135907</xdr:rowOff>
    </xdr:from>
    <xdr:ext cx="469744" cy="259045"/>
    <xdr:sp macro="" textlink="">
      <xdr:nvSpPr>
        <xdr:cNvPr id="952" name="n_3mainValue【公民館】&#10;一人当たり面積">
          <a:extLst>
            <a:ext uri="{FF2B5EF4-FFF2-40B4-BE49-F238E27FC236}">
              <a16:creationId xmlns:a16="http://schemas.microsoft.com/office/drawing/2014/main" id="{0D73BBFA-2E0C-4F49-8D80-FB41C7CD7AD4}"/>
            </a:ext>
          </a:extLst>
        </xdr:cNvPr>
        <xdr:cNvSpPr txBox="1"/>
      </xdr:nvSpPr>
      <xdr:spPr>
        <a:xfrm>
          <a:off x="17830389" y="1735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135907</xdr:rowOff>
    </xdr:from>
    <xdr:ext cx="469744" cy="259045"/>
    <xdr:sp macro="" textlink="">
      <xdr:nvSpPr>
        <xdr:cNvPr id="953" name="n_4mainValue【公民館】&#10;一人当たり面積">
          <a:extLst>
            <a:ext uri="{FF2B5EF4-FFF2-40B4-BE49-F238E27FC236}">
              <a16:creationId xmlns:a16="http://schemas.microsoft.com/office/drawing/2014/main" id="{9BDB9655-07C4-478D-BB24-E23287C18E48}"/>
            </a:ext>
          </a:extLst>
        </xdr:cNvPr>
        <xdr:cNvSpPr txBox="1"/>
      </xdr:nvSpPr>
      <xdr:spPr>
        <a:xfrm>
          <a:off x="17014658" y="1735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555218F6-B1FC-4F99-B5FF-AE3B68AEE5E0}"/>
            </a:ext>
          </a:extLst>
        </xdr:cNvPr>
        <xdr:cNvSpPr/>
      </xdr:nvSpPr>
      <xdr:spPr>
        <a:xfrm>
          <a:off x="703385" y="19132941"/>
          <a:ext cx="20550553" cy="18759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6C7CDEB3-696B-4019-AE19-9D2AA5D0236D}"/>
            </a:ext>
          </a:extLst>
        </xdr:cNvPr>
        <xdr:cNvSpPr/>
      </xdr:nvSpPr>
      <xdr:spPr>
        <a:xfrm>
          <a:off x="703385" y="19196441"/>
          <a:ext cx="355502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9AA96394-092D-4B60-B6DA-38C06479E95E}"/>
            </a:ext>
          </a:extLst>
        </xdr:cNvPr>
        <xdr:cNvSpPr txBox="1"/>
      </xdr:nvSpPr>
      <xdr:spPr>
        <a:xfrm>
          <a:off x="779585" y="19445165"/>
          <a:ext cx="20385453" cy="1464799"/>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市は全体として施設の老朽化が進んでおり、有形固定資産減価償却率は全国平均及び類似団体と比較すると高い傾向にある一方、一人当たりの面積等は平均的な数値以下となっているものが多い。類似団体と比較して特に有形固定資産減価償却率が高くなってい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公民館、図書館、市民会館、学校施設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であり、特に低くなっている施設は、保健センター・保健所、港湾・漁港である。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公民館については、施設保全計画に基づき予防保全、改良保全等に取り組んでいるものの施設数が多く、令和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年度末時点で有形固定資産減価償却率が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％と全国平均を大きく上回り、類似団体内でも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番目に高い数値となっている。学校施設については、平成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年度より建物の大規模改造や長寿命化改良事業に取組んでいるものの施設数が多く、令和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年度末時点で有形固定資産減価償却率が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％と全国平均を大きく上回り、類似団体内でも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番目に高い数値となっている。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5B51AE9-BC83-4C56-A27B-BA5680C0632B}"/>
            </a:ext>
          </a:extLst>
        </xdr:cNvPr>
        <xdr:cNvSpPr/>
      </xdr:nvSpPr>
      <xdr:spPr>
        <a:xfrm>
          <a:off x="591038" y="127000"/>
          <a:ext cx="11718193" cy="62444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50B52D-CF80-4B53-B07F-2B922EF971CD}"/>
            </a:ext>
          </a:extLst>
        </xdr:cNvPr>
        <xdr:cNvSpPr/>
      </xdr:nvSpPr>
      <xdr:spPr>
        <a:xfrm>
          <a:off x="17584615" y="187862"/>
          <a:ext cx="3669323"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195BE4-C37F-4F7A-97E7-E47DBE8707AD}"/>
            </a:ext>
          </a:extLst>
        </xdr:cNvPr>
        <xdr:cNvSpPr/>
      </xdr:nvSpPr>
      <xdr:spPr>
        <a:xfrm>
          <a:off x="17603665" y="213262"/>
          <a:ext cx="3624873"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0CE0E44-76E5-4C97-8292-9DF0573243EE}"/>
            </a:ext>
          </a:extLst>
        </xdr:cNvPr>
        <xdr:cNvSpPr/>
      </xdr:nvSpPr>
      <xdr:spPr>
        <a:xfrm>
          <a:off x="17629065" y="238662"/>
          <a:ext cx="3567723" cy="4365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5C365B7-E265-44E2-BDE3-DD3D61A9C03F}"/>
            </a:ext>
          </a:extLst>
        </xdr:cNvPr>
        <xdr:cNvSpPr/>
      </xdr:nvSpPr>
      <xdr:spPr>
        <a:xfrm>
          <a:off x="15010423" y="187862"/>
          <a:ext cx="2455496" cy="55088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943B874-8AC7-4C15-8FB1-05D280D8AEFB}"/>
            </a:ext>
          </a:extLst>
        </xdr:cNvPr>
        <xdr:cNvSpPr/>
      </xdr:nvSpPr>
      <xdr:spPr>
        <a:xfrm>
          <a:off x="15035823" y="213262"/>
          <a:ext cx="2411046" cy="500087"/>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787E5E4-2791-4E04-A7C8-77CFC44602EF}"/>
            </a:ext>
          </a:extLst>
        </xdr:cNvPr>
        <xdr:cNvSpPr/>
      </xdr:nvSpPr>
      <xdr:spPr>
        <a:xfrm>
          <a:off x="15061223" y="238662"/>
          <a:ext cx="2353896" cy="449287"/>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8E762BE-6C20-45F2-897A-B9C160C4D71A}"/>
            </a:ext>
          </a:extLst>
        </xdr:cNvPr>
        <xdr:cNvSpPr/>
      </xdr:nvSpPr>
      <xdr:spPr>
        <a:xfrm>
          <a:off x="703385" y="875812"/>
          <a:ext cx="9319846" cy="1751623"/>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A5DB2B2-6859-4052-999D-63659771380D}"/>
            </a:ext>
          </a:extLst>
        </xdr:cNvPr>
        <xdr:cNvSpPr/>
      </xdr:nvSpPr>
      <xdr:spPr>
        <a:xfrm>
          <a:off x="830385" y="907562"/>
          <a:ext cx="1279769"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D4E6A69-CF67-4ED4-B6B2-0C913BA70CFA}"/>
            </a:ext>
          </a:extLst>
        </xdr:cNvPr>
        <xdr:cNvSpPr/>
      </xdr:nvSpPr>
      <xdr:spPr>
        <a:xfrm>
          <a:off x="2061308" y="907562"/>
          <a:ext cx="1230923"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368,686
347,880
262.00
147,602,140
144,248,485
2,851,811
75,788,824
98,449,049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8B11E54-8669-4346-BA89-9C7734A882E7}"/>
            </a:ext>
          </a:extLst>
        </xdr:cNvPr>
        <xdr:cNvSpPr/>
      </xdr:nvSpPr>
      <xdr:spPr>
        <a:xfrm>
          <a:off x="3292231" y="907562"/>
          <a:ext cx="1406769" cy="168812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9456614-313D-424F-B78D-49801F587E5A}"/>
            </a:ext>
          </a:extLst>
        </xdr:cNvPr>
        <xdr:cNvSpPr/>
      </xdr:nvSpPr>
      <xdr:spPr>
        <a:xfrm>
          <a:off x="4699000" y="926612"/>
          <a:ext cx="1870808" cy="9266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C7227CA-FE90-4558-B842-D950A03643F9}"/>
            </a:ext>
          </a:extLst>
        </xdr:cNvPr>
        <xdr:cNvSpPr/>
      </xdr:nvSpPr>
      <xdr:spPr>
        <a:xfrm>
          <a:off x="6569808" y="926612"/>
          <a:ext cx="1167423" cy="926611"/>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B61C53D-F086-4F66-9049-A5F6B8523C7C}"/>
            </a:ext>
          </a:extLst>
        </xdr:cNvPr>
        <xdr:cNvSpPr/>
      </xdr:nvSpPr>
      <xdr:spPr>
        <a:xfrm>
          <a:off x="7800731" y="939312"/>
          <a:ext cx="591038" cy="92397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8F448CA-2E69-481C-82D5-33F67C7306C2}"/>
            </a:ext>
          </a:extLst>
        </xdr:cNvPr>
        <xdr:cNvSpPr/>
      </xdr:nvSpPr>
      <xdr:spPr>
        <a:xfrm>
          <a:off x="4699000" y="1688123"/>
          <a:ext cx="1870808"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DD97B41-E475-4976-AD3D-2AE190A2EDCA}"/>
            </a:ext>
          </a:extLst>
        </xdr:cNvPr>
        <xdr:cNvSpPr/>
      </xdr:nvSpPr>
      <xdr:spPr>
        <a:xfrm>
          <a:off x="6633308" y="1688123"/>
          <a:ext cx="3165230"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F0BDA87-8C50-42FC-9FAB-AE7D1054719A}"/>
            </a:ext>
          </a:extLst>
        </xdr:cNvPr>
        <xdr:cNvSpPr/>
      </xdr:nvSpPr>
      <xdr:spPr>
        <a:xfrm>
          <a:off x="10224477" y="875812"/>
          <a:ext cx="1406769" cy="1251536"/>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6012E48-10F6-49E4-B3D4-A648620F7658}"/>
            </a:ext>
          </a:extLst>
        </xdr:cNvPr>
        <xdr:cNvSpPr/>
      </xdr:nvSpPr>
      <xdr:spPr>
        <a:xfrm>
          <a:off x="10470173" y="939312"/>
          <a:ext cx="123092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A623145-727E-42B4-A838-48E8132039E2}"/>
            </a:ext>
          </a:extLst>
        </xdr:cNvPr>
        <xdr:cNvSpPr/>
      </xdr:nvSpPr>
      <xdr:spPr>
        <a:xfrm>
          <a:off x="10470173" y="1200736"/>
          <a:ext cx="1230923"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B875B8B-4B64-4111-8978-A19173E1DC05}"/>
            </a:ext>
          </a:extLst>
        </xdr:cNvPr>
        <xdr:cNvSpPr/>
      </xdr:nvSpPr>
      <xdr:spPr>
        <a:xfrm>
          <a:off x="10470173" y="1525661"/>
          <a:ext cx="1343269" cy="6270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A0C4B92-E5CD-45A6-9656-FE08856C2F82}"/>
            </a:ext>
          </a:extLst>
        </xdr:cNvPr>
        <xdr:cNvCxnSpPr/>
      </xdr:nvCxnSpPr>
      <xdr:spPr>
        <a:xfrm flipH="1">
          <a:off x="10307027" y="1025574"/>
          <a:ext cx="194896"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48D47E3-ACB1-496E-BD8D-1B1CC51115AA}"/>
            </a:ext>
          </a:extLst>
        </xdr:cNvPr>
        <xdr:cNvSpPr/>
      </xdr:nvSpPr>
      <xdr:spPr>
        <a:xfrm>
          <a:off x="10361002" y="977412"/>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CCAACF0-9E0F-48A3-B8D6-AEE0098190CE}"/>
            </a:ext>
          </a:extLst>
        </xdr:cNvPr>
        <xdr:cNvSpPr/>
      </xdr:nvSpPr>
      <xdr:spPr>
        <a:xfrm>
          <a:off x="10361002" y="1238836"/>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3F41B27-743B-4824-950B-A27AE4CD2C3B}"/>
            </a:ext>
          </a:extLst>
        </xdr:cNvPr>
        <xdr:cNvCxnSpPr/>
      </xdr:nvCxnSpPr>
      <xdr:spPr>
        <a:xfrm>
          <a:off x="10390798" y="1502898"/>
          <a:ext cx="0" cy="1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F379F3E-587C-47FC-8AB0-C1612214CE80}"/>
            </a:ext>
          </a:extLst>
        </xdr:cNvPr>
        <xdr:cNvCxnSpPr/>
      </xdr:nvCxnSpPr>
      <xdr:spPr>
        <a:xfrm>
          <a:off x="10326077" y="1502898"/>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FC5066B-AE13-4B81-A02A-1AE1585F7A08}"/>
            </a:ext>
          </a:extLst>
        </xdr:cNvPr>
        <xdr:cNvCxnSpPr/>
      </xdr:nvCxnSpPr>
      <xdr:spPr>
        <a:xfrm flipV="1">
          <a:off x="10390798" y="1735748"/>
          <a:ext cx="0" cy="13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8020F2C-4D92-4622-BF71-E7C145B20496}"/>
            </a:ext>
          </a:extLst>
        </xdr:cNvPr>
        <xdr:cNvCxnSpPr/>
      </xdr:nvCxnSpPr>
      <xdr:spPr>
        <a:xfrm>
          <a:off x="10326077" y="1875985"/>
          <a:ext cx="156796"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77FF028-8DB3-47D0-A80F-A7BE4A1E111E}"/>
            </a:ext>
          </a:extLst>
        </xdr:cNvPr>
        <xdr:cNvSpPr txBox="1"/>
      </xdr:nvSpPr>
      <xdr:spPr>
        <a:xfrm>
          <a:off x="654538" y="2751797"/>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200DD49-502C-4554-9759-69746E2D60E1}"/>
            </a:ext>
          </a:extLst>
        </xdr:cNvPr>
        <xdr:cNvSpPr txBox="1"/>
      </xdr:nvSpPr>
      <xdr:spPr>
        <a:xfrm>
          <a:off x="654538" y="3064022"/>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38746F9-BF8B-4832-BA6B-54A8A6A73E7D}"/>
            </a:ext>
          </a:extLst>
        </xdr:cNvPr>
        <xdr:cNvSpPr txBox="1"/>
      </xdr:nvSpPr>
      <xdr:spPr>
        <a:xfrm>
          <a:off x="654538" y="3376246"/>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2AEBA24-8C37-474E-92A0-A7DDF4F4DFDB}"/>
            </a:ext>
          </a:extLst>
        </xdr:cNvPr>
        <xdr:cNvSpPr txBox="1"/>
      </xdr:nvSpPr>
      <xdr:spPr>
        <a:xfrm>
          <a:off x="654538" y="3691108"/>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FA5DFA5-6E89-4AB2-A6DF-DB0C4A0CFB2B}"/>
            </a:ext>
          </a:extLst>
        </xdr:cNvPr>
        <xdr:cNvSpPr/>
      </xdr:nvSpPr>
      <xdr:spPr>
        <a:xfrm>
          <a:off x="703385" y="4127695"/>
          <a:ext cx="4372707"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2512383-9DEB-42BE-B359-498D26C9877B}"/>
            </a:ext>
          </a:extLst>
        </xdr:cNvPr>
        <xdr:cNvSpPr/>
      </xdr:nvSpPr>
      <xdr:spPr>
        <a:xfrm>
          <a:off x="830385"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85C46F3-C0B8-458B-9385-6678179EC91E}"/>
            </a:ext>
          </a:extLst>
        </xdr:cNvPr>
        <xdr:cNvSpPr/>
      </xdr:nvSpPr>
      <xdr:spPr>
        <a:xfrm>
          <a:off x="830385"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5AC7C3B-0E5E-4685-8046-79DA4A30FCF7}"/>
            </a:ext>
          </a:extLst>
        </xdr:cNvPr>
        <xdr:cNvSpPr/>
      </xdr:nvSpPr>
      <xdr:spPr>
        <a:xfrm>
          <a:off x="1758462"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D6259A8-CFBA-47C8-8D9B-C431ACB6AF5C}"/>
            </a:ext>
          </a:extLst>
        </xdr:cNvPr>
        <xdr:cNvSpPr/>
      </xdr:nvSpPr>
      <xdr:spPr>
        <a:xfrm>
          <a:off x="1758462"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290ABE9-8C13-4165-A339-25C1426AEEAE}"/>
            </a:ext>
          </a:extLst>
        </xdr:cNvPr>
        <xdr:cNvSpPr/>
      </xdr:nvSpPr>
      <xdr:spPr>
        <a:xfrm>
          <a:off x="2813538" y="477754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494608-C2EF-4CFF-BA59-73526C466EE4}"/>
            </a:ext>
          </a:extLst>
        </xdr:cNvPr>
        <xdr:cNvSpPr/>
      </xdr:nvSpPr>
      <xdr:spPr>
        <a:xfrm>
          <a:off x="2813538" y="4978107"/>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A0BD420-FFE7-4BFE-AC83-C33BF4B56DEF}"/>
            </a:ext>
          </a:extLst>
        </xdr:cNvPr>
        <xdr:cNvSpPr/>
      </xdr:nvSpPr>
      <xdr:spPr>
        <a:xfrm>
          <a:off x="703385" y="525223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D4B1BB7-D53E-403D-ACED-B537D78C73E5}"/>
            </a:ext>
          </a:extLst>
        </xdr:cNvPr>
        <xdr:cNvSpPr txBox="1"/>
      </xdr:nvSpPr>
      <xdr:spPr>
        <a:xfrm>
          <a:off x="679938" y="506436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F7D7CD1-BA9C-4325-BBA3-5BD54B2A5200}"/>
            </a:ext>
          </a:extLst>
        </xdr:cNvPr>
        <xdr:cNvCxnSpPr/>
      </xdr:nvCxnSpPr>
      <xdr:spPr>
        <a:xfrm>
          <a:off x="703385" y="750394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53290C1-3401-4131-A433-0D6291CBF86C}"/>
            </a:ext>
          </a:extLst>
        </xdr:cNvPr>
        <xdr:cNvSpPr txBox="1"/>
      </xdr:nvSpPr>
      <xdr:spPr>
        <a:xfrm>
          <a:off x="280167" y="73643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F03BED3-D86F-41BF-8F7E-15A85F6D6ED3}"/>
            </a:ext>
          </a:extLst>
        </xdr:cNvPr>
        <xdr:cNvCxnSpPr/>
      </xdr:nvCxnSpPr>
      <xdr:spPr>
        <a:xfrm>
          <a:off x="703385" y="712821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B48A25B-666D-42D0-A929-7566811931E3}"/>
            </a:ext>
          </a:extLst>
        </xdr:cNvPr>
        <xdr:cNvSpPr txBox="1"/>
      </xdr:nvSpPr>
      <xdr:spPr>
        <a:xfrm>
          <a:off x="280167" y="6988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933A19B-8105-464C-A52E-98C3182D1993}"/>
            </a:ext>
          </a:extLst>
        </xdr:cNvPr>
        <xdr:cNvCxnSpPr/>
      </xdr:nvCxnSpPr>
      <xdr:spPr>
        <a:xfrm>
          <a:off x="703385" y="675249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C75AC87-2780-4BF3-8A8D-23D64CEF2CDD}"/>
            </a:ext>
          </a:extLst>
        </xdr:cNvPr>
        <xdr:cNvSpPr txBox="1"/>
      </xdr:nvSpPr>
      <xdr:spPr>
        <a:xfrm>
          <a:off x="344287" y="661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5C81FF1-8A75-4D20-9FA8-3A432BCEDFED}"/>
            </a:ext>
          </a:extLst>
        </xdr:cNvPr>
        <xdr:cNvCxnSpPr/>
      </xdr:nvCxnSpPr>
      <xdr:spPr>
        <a:xfrm>
          <a:off x="703385" y="6379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78F81AB-810B-4CDF-AA10-12C2F9ABBDF7}"/>
            </a:ext>
          </a:extLst>
        </xdr:cNvPr>
        <xdr:cNvSpPr txBox="1"/>
      </xdr:nvSpPr>
      <xdr:spPr>
        <a:xfrm>
          <a:off x="344287" y="62398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2BFB49A-5334-4319-A02A-ED688395FC30}"/>
            </a:ext>
          </a:extLst>
        </xdr:cNvPr>
        <xdr:cNvCxnSpPr/>
      </xdr:nvCxnSpPr>
      <xdr:spPr>
        <a:xfrm>
          <a:off x="703385" y="600368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B08D99D-7DA9-4FCA-BA5E-7504831B4A83}"/>
            </a:ext>
          </a:extLst>
        </xdr:cNvPr>
        <xdr:cNvSpPr txBox="1"/>
      </xdr:nvSpPr>
      <xdr:spPr>
        <a:xfrm>
          <a:off x="344287" y="5864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4CDD9E8-1209-4458-ACD0-C9F5C5EEECDE}"/>
            </a:ext>
          </a:extLst>
        </xdr:cNvPr>
        <xdr:cNvCxnSpPr/>
      </xdr:nvCxnSpPr>
      <xdr:spPr>
        <a:xfrm>
          <a:off x="703385" y="562795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5DCE280-3167-4C20-92D0-63D56D9EBA4A}"/>
            </a:ext>
          </a:extLst>
        </xdr:cNvPr>
        <xdr:cNvSpPr txBox="1"/>
      </xdr:nvSpPr>
      <xdr:spPr>
        <a:xfrm>
          <a:off x="344287" y="54883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F6F584D-B229-4BA2-A82B-34813B4ECEA4}"/>
            </a:ext>
          </a:extLst>
        </xdr:cNvPr>
        <xdr:cNvCxnSpPr/>
      </xdr:nvCxnSpPr>
      <xdr:spPr>
        <a:xfrm>
          <a:off x="703385" y="52522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6103EDF-625D-48F3-BBEC-AADAA84614FA}"/>
            </a:ext>
          </a:extLst>
        </xdr:cNvPr>
        <xdr:cNvSpPr txBox="1"/>
      </xdr:nvSpPr>
      <xdr:spPr>
        <a:xfrm>
          <a:off x="393753" y="51126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2C2CD131-4EF9-49DD-AA4D-1F3A19859307}"/>
            </a:ext>
          </a:extLst>
        </xdr:cNvPr>
        <xdr:cNvSpPr/>
      </xdr:nvSpPr>
      <xdr:spPr>
        <a:xfrm>
          <a:off x="703385" y="525223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3066177-1130-4F90-B13E-FB30DA5CB111}"/>
            </a:ext>
          </a:extLst>
        </xdr:cNvPr>
        <xdr:cNvCxnSpPr/>
      </xdr:nvCxnSpPr>
      <xdr:spPr>
        <a:xfrm flipV="1">
          <a:off x="4283173" y="5595571"/>
          <a:ext cx="0" cy="15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129789E9-FF7D-4F8C-9023-427EF0AD8B4A}"/>
            </a:ext>
          </a:extLst>
        </xdr:cNvPr>
        <xdr:cNvSpPr txBox="1"/>
      </xdr:nvSpPr>
      <xdr:spPr>
        <a:xfrm>
          <a:off x="4321908" y="711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B2C69C66-C5B8-4FA4-9CC0-20CAB277958B}"/>
            </a:ext>
          </a:extLst>
        </xdr:cNvPr>
        <xdr:cNvCxnSpPr/>
      </xdr:nvCxnSpPr>
      <xdr:spPr>
        <a:xfrm>
          <a:off x="4209562" y="711107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F53E9A8F-6D1C-49A9-90BC-2B822E57133C}"/>
            </a:ext>
          </a:extLst>
        </xdr:cNvPr>
        <xdr:cNvSpPr txBox="1"/>
      </xdr:nvSpPr>
      <xdr:spPr>
        <a:xfrm>
          <a:off x="4321908" y="537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B1CB9729-93B3-4C32-8F0B-FCC4778E783E}"/>
            </a:ext>
          </a:extLst>
        </xdr:cNvPr>
        <xdr:cNvCxnSpPr/>
      </xdr:nvCxnSpPr>
      <xdr:spPr>
        <a:xfrm>
          <a:off x="4209562" y="559557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066B94EA-8F4F-4FED-A0D4-13EE1477A453}"/>
            </a:ext>
          </a:extLst>
        </xdr:cNvPr>
        <xdr:cNvSpPr txBox="1"/>
      </xdr:nvSpPr>
      <xdr:spPr>
        <a:xfrm>
          <a:off x="4321908" y="5992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12AD7844-C622-4843-9F87-BC01254DAE87}"/>
            </a:ext>
          </a:extLst>
        </xdr:cNvPr>
        <xdr:cNvSpPr/>
      </xdr:nvSpPr>
      <xdr:spPr>
        <a:xfrm>
          <a:off x="4233008" y="613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20FADE30-1045-4501-B0FC-7472CD135DF7}"/>
            </a:ext>
          </a:extLst>
        </xdr:cNvPr>
        <xdr:cNvSpPr/>
      </xdr:nvSpPr>
      <xdr:spPr>
        <a:xfrm>
          <a:off x="3468077" y="6110263"/>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2A671DB1-F06F-48D4-8A39-A9D4CDE414F6}"/>
            </a:ext>
          </a:extLst>
        </xdr:cNvPr>
        <xdr:cNvSpPr/>
      </xdr:nvSpPr>
      <xdr:spPr>
        <a:xfrm>
          <a:off x="2637692" y="607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1F760FCB-8E2E-4C16-8A82-E28B59982FA3}"/>
            </a:ext>
          </a:extLst>
        </xdr:cNvPr>
        <xdr:cNvSpPr/>
      </xdr:nvSpPr>
      <xdr:spPr>
        <a:xfrm>
          <a:off x="1821962" y="607861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16143027-7EA6-4280-85A2-C8DAE19C2749}"/>
            </a:ext>
          </a:extLst>
        </xdr:cNvPr>
        <xdr:cNvSpPr/>
      </xdr:nvSpPr>
      <xdr:spPr>
        <a:xfrm>
          <a:off x="1006231" y="6046226"/>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42B71A9-E1AE-4EC8-844C-CEC6DFD06892}"/>
            </a:ext>
          </a:extLst>
        </xdr:cNvPr>
        <xdr:cNvSpPr txBox="1"/>
      </xdr:nvSpPr>
      <xdr:spPr>
        <a:xfrm>
          <a:off x="41079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932BDC9-839D-4213-9DEF-65C14C48BB9B}"/>
            </a:ext>
          </a:extLst>
        </xdr:cNvPr>
        <xdr:cNvSpPr txBox="1"/>
      </xdr:nvSpPr>
      <xdr:spPr>
        <a:xfrm>
          <a:off x="3343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396D4D9-F0C0-4A4A-92EC-43730D65F712}"/>
            </a:ext>
          </a:extLst>
        </xdr:cNvPr>
        <xdr:cNvSpPr txBox="1"/>
      </xdr:nvSpPr>
      <xdr:spPr>
        <a:xfrm>
          <a:off x="2512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3A652B4-205B-458D-8DE5-D05465212186}"/>
            </a:ext>
          </a:extLst>
        </xdr:cNvPr>
        <xdr:cNvSpPr txBox="1"/>
      </xdr:nvSpPr>
      <xdr:spPr>
        <a:xfrm>
          <a:off x="169691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DA980CA-271F-4C51-8736-0D9726FC7600}"/>
            </a:ext>
          </a:extLst>
        </xdr:cNvPr>
        <xdr:cNvSpPr txBox="1"/>
      </xdr:nvSpPr>
      <xdr:spPr>
        <a:xfrm>
          <a:off x="88118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132080</xdr:rowOff>
    </xdr:from>
    <xdr:to>
      <xdr:col>24</xdr:col>
      <xdr:colOff>114300</xdr:colOff>
      <xdr:row>39</xdr:row>
      <xdr:rowOff>62230</xdr:rowOff>
    </xdr:to>
    <xdr:sp macro="" textlink="">
      <xdr:nvSpPr>
        <xdr:cNvPr id="73" name="楕円 72">
          <a:extLst>
            <a:ext uri="{FF2B5EF4-FFF2-40B4-BE49-F238E27FC236}">
              <a16:creationId xmlns:a16="http://schemas.microsoft.com/office/drawing/2014/main" id="{14DF1F0F-07A7-4FB0-9CBF-2B9BCE43D90F}"/>
            </a:ext>
          </a:extLst>
        </xdr:cNvPr>
        <xdr:cNvSpPr/>
      </xdr:nvSpPr>
      <xdr:spPr>
        <a:xfrm>
          <a:off x="4233008" y="654694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110507</xdr:rowOff>
    </xdr:from>
    <xdr:ext cx="405111" cy="259045"/>
    <xdr:sp macro="" textlink="">
      <xdr:nvSpPr>
        <xdr:cNvPr id="74" name="【図書館】&#10;有形固定資産減価償却率該当値テキスト">
          <a:extLst>
            <a:ext uri="{FF2B5EF4-FFF2-40B4-BE49-F238E27FC236}">
              <a16:creationId xmlns:a16="http://schemas.microsoft.com/office/drawing/2014/main" id="{68990B75-503C-4E60-8E8F-50E22E6D81E8}"/>
            </a:ext>
          </a:extLst>
        </xdr:cNvPr>
        <xdr:cNvSpPr txBox="1"/>
      </xdr:nvSpPr>
      <xdr:spPr>
        <a:xfrm>
          <a:off x="4321908" y="652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76835</xdr:rowOff>
    </xdr:from>
    <xdr:to>
      <xdr:col>20</xdr:col>
      <xdr:colOff>38100</xdr:colOff>
      <xdr:row>36</xdr:row>
      <xdr:rowOff>6985</xdr:rowOff>
    </xdr:to>
    <xdr:sp macro="" textlink="">
      <xdr:nvSpPr>
        <xdr:cNvPr id="75" name="楕円 74">
          <a:extLst>
            <a:ext uri="{FF2B5EF4-FFF2-40B4-BE49-F238E27FC236}">
              <a16:creationId xmlns:a16="http://schemas.microsoft.com/office/drawing/2014/main" id="{CE7AB54C-C774-4E8D-B435-33B0468A25F0}"/>
            </a:ext>
          </a:extLst>
        </xdr:cNvPr>
        <xdr:cNvSpPr/>
      </xdr:nvSpPr>
      <xdr:spPr>
        <a:xfrm>
          <a:off x="3468077" y="5985266"/>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127635</xdr:rowOff>
    </xdr:from>
    <xdr:to>
      <xdr:col>24</xdr:col>
      <xdr:colOff>63500</xdr:colOff>
      <xdr:row>39</xdr:row>
      <xdr:rowOff>11430</xdr:rowOff>
    </xdr:to>
    <xdr:cxnSp macro="">
      <xdr:nvCxnSpPr>
        <xdr:cNvPr id="76" name="直線コネクタ 75">
          <a:extLst>
            <a:ext uri="{FF2B5EF4-FFF2-40B4-BE49-F238E27FC236}">
              <a16:creationId xmlns:a16="http://schemas.microsoft.com/office/drawing/2014/main" id="{D376A235-2E94-49D8-9B4D-9B9F3574DF8D}"/>
            </a:ext>
          </a:extLst>
        </xdr:cNvPr>
        <xdr:cNvCxnSpPr/>
      </xdr:nvCxnSpPr>
      <xdr:spPr>
        <a:xfrm>
          <a:off x="3518877" y="6036066"/>
          <a:ext cx="764931" cy="55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40640</xdr:rowOff>
    </xdr:from>
    <xdr:to>
      <xdr:col>15</xdr:col>
      <xdr:colOff>101600</xdr:colOff>
      <xdr:row>35</xdr:row>
      <xdr:rowOff>142240</xdr:rowOff>
    </xdr:to>
    <xdr:sp macro="" textlink="">
      <xdr:nvSpPr>
        <xdr:cNvPr id="77" name="楕円 76">
          <a:extLst>
            <a:ext uri="{FF2B5EF4-FFF2-40B4-BE49-F238E27FC236}">
              <a16:creationId xmlns:a16="http://schemas.microsoft.com/office/drawing/2014/main" id="{80A1559B-18BD-4015-AFF1-897A63320EE9}"/>
            </a:ext>
          </a:extLst>
        </xdr:cNvPr>
        <xdr:cNvSpPr/>
      </xdr:nvSpPr>
      <xdr:spPr>
        <a:xfrm>
          <a:off x="2637692" y="59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91440</xdr:rowOff>
    </xdr:from>
    <xdr:to>
      <xdr:col>19</xdr:col>
      <xdr:colOff>177800</xdr:colOff>
      <xdr:row>35</xdr:row>
      <xdr:rowOff>127635</xdr:rowOff>
    </xdr:to>
    <xdr:cxnSp macro="">
      <xdr:nvCxnSpPr>
        <xdr:cNvPr id="78" name="直線コネクタ 77">
          <a:extLst>
            <a:ext uri="{FF2B5EF4-FFF2-40B4-BE49-F238E27FC236}">
              <a16:creationId xmlns:a16="http://schemas.microsoft.com/office/drawing/2014/main" id="{ABE35E95-8F83-4FB3-9955-F3C165A08C1D}"/>
            </a:ext>
          </a:extLst>
        </xdr:cNvPr>
        <xdr:cNvCxnSpPr/>
      </xdr:nvCxnSpPr>
      <xdr:spPr>
        <a:xfrm>
          <a:off x="2688492" y="5999871"/>
          <a:ext cx="83038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90170</xdr:rowOff>
    </xdr:from>
    <xdr:to>
      <xdr:col>10</xdr:col>
      <xdr:colOff>165100</xdr:colOff>
      <xdr:row>39</xdr:row>
      <xdr:rowOff>20320</xdr:rowOff>
    </xdr:to>
    <xdr:sp macro="" textlink="">
      <xdr:nvSpPr>
        <xdr:cNvPr id="79" name="楕円 78">
          <a:extLst>
            <a:ext uri="{FF2B5EF4-FFF2-40B4-BE49-F238E27FC236}">
              <a16:creationId xmlns:a16="http://schemas.microsoft.com/office/drawing/2014/main" id="{CFC26547-66B0-4926-9066-6EE3E48D6F94}"/>
            </a:ext>
          </a:extLst>
        </xdr:cNvPr>
        <xdr:cNvSpPr/>
      </xdr:nvSpPr>
      <xdr:spPr>
        <a:xfrm>
          <a:off x="1821962" y="650503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91440</xdr:rowOff>
    </xdr:from>
    <xdr:to>
      <xdr:col>15</xdr:col>
      <xdr:colOff>50800</xdr:colOff>
      <xdr:row>38</xdr:row>
      <xdr:rowOff>140970</xdr:rowOff>
    </xdr:to>
    <xdr:cxnSp macro="">
      <xdr:nvCxnSpPr>
        <xdr:cNvPr id="80" name="直線コネクタ 79">
          <a:extLst>
            <a:ext uri="{FF2B5EF4-FFF2-40B4-BE49-F238E27FC236}">
              <a16:creationId xmlns:a16="http://schemas.microsoft.com/office/drawing/2014/main" id="{E8549E9B-0332-4ABC-AF71-AA1FF6E2045D}"/>
            </a:ext>
          </a:extLst>
        </xdr:cNvPr>
        <xdr:cNvCxnSpPr/>
      </xdr:nvCxnSpPr>
      <xdr:spPr>
        <a:xfrm flipV="1">
          <a:off x="1872762" y="5999871"/>
          <a:ext cx="815730" cy="55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53975</xdr:rowOff>
    </xdr:from>
    <xdr:to>
      <xdr:col>6</xdr:col>
      <xdr:colOff>38100</xdr:colOff>
      <xdr:row>38</xdr:row>
      <xdr:rowOff>155575</xdr:rowOff>
    </xdr:to>
    <xdr:sp macro="" textlink="">
      <xdr:nvSpPr>
        <xdr:cNvPr id="81" name="楕円 80">
          <a:extLst>
            <a:ext uri="{FF2B5EF4-FFF2-40B4-BE49-F238E27FC236}">
              <a16:creationId xmlns:a16="http://schemas.microsoft.com/office/drawing/2014/main" id="{4B6D8AF6-6844-40EC-84A7-2525A40876D3}"/>
            </a:ext>
          </a:extLst>
        </xdr:cNvPr>
        <xdr:cNvSpPr/>
      </xdr:nvSpPr>
      <xdr:spPr>
        <a:xfrm>
          <a:off x="1006231" y="6468843"/>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104775</xdr:rowOff>
    </xdr:from>
    <xdr:to>
      <xdr:col>10</xdr:col>
      <xdr:colOff>114300</xdr:colOff>
      <xdr:row>38</xdr:row>
      <xdr:rowOff>140970</xdr:rowOff>
    </xdr:to>
    <xdr:cxnSp macro="">
      <xdr:nvCxnSpPr>
        <xdr:cNvPr id="82" name="直線コネクタ 81">
          <a:extLst>
            <a:ext uri="{FF2B5EF4-FFF2-40B4-BE49-F238E27FC236}">
              <a16:creationId xmlns:a16="http://schemas.microsoft.com/office/drawing/2014/main" id="{0402F5A6-FD6D-4812-A154-388883048602}"/>
            </a:ext>
          </a:extLst>
        </xdr:cNvPr>
        <xdr:cNvCxnSpPr/>
      </xdr:nvCxnSpPr>
      <xdr:spPr>
        <a:xfrm>
          <a:off x="1057031" y="6519643"/>
          <a:ext cx="815731"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125747</xdr:rowOff>
    </xdr:from>
    <xdr:ext cx="405111" cy="259045"/>
    <xdr:sp macro="" textlink="">
      <xdr:nvSpPr>
        <xdr:cNvPr id="83" name="n_1aveValue【図書館】&#10;有形固定資産減価償却率">
          <a:extLst>
            <a:ext uri="{FF2B5EF4-FFF2-40B4-BE49-F238E27FC236}">
              <a16:creationId xmlns:a16="http://schemas.microsoft.com/office/drawing/2014/main" id="{9BB40D92-34CF-4DC3-84EC-485359AFBD39}"/>
            </a:ext>
          </a:extLst>
        </xdr:cNvPr>
        <xdr:cNvSpPr txBox="1"/>
      </xdr:nvSpPr>
      <xdr:spPr>
        <a:xfrm>
          <a:off x="3318275" y="620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95267</xdr:rowOff>
    </xdr:from>
    <xdr:ext cx="405111" cy="259045"/>
    <xdr:sp macro="" textlink="">
      <xdr:nvSpPr>
        <xdr:cNvPr id="84" name="n_2aveValue【図書館】&#10;有形固定資産減価償却率">
          <a:extLst>
            <a:ext uri="{FF2B5EF4-FFF2-40B4-BE49-F238E27FC236}">
              <a16:creationId xmlns:a16="http://schemas.microsoft.com/office/drawing/2014/main" id="{AEC0DACD-E2B1-4663-9F50-C9DBCF23DACE}"/>
            </a:ext>
          </a:extLst>
        </xdr:cNvPr>
        <xdr:cNvSpPr txBox="1"/>
      </xdr:nvSpPr>
      <xdr:spPr>
        <a:xfrm>
          <a:off x="2500590" y="6172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A2D71E89-D9D7-4D07-B303-49FF6927C390}"/>
            </a:ext>
          </a:extLst>
        </xdr:cNvPr>
        <xdr:cNvSpPr txBox="1"/>
      </xdr:nvSpPr>
      <xdr:spPr>
        <a:xfrm>
          <a:off x="1684859" y="5856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0EDD90E2-DA82-4D0E-AA67-C48F8D6F3DDB}"/>
            </a:ext>
          </a:extLst>
        </xdr:cNvPr>
        <xdr:cNvSpPr txBox="1"/>
      </xdr:nvSpPr>
      <xdr:spPr>
        <a:xfrm>
          <a:off x="869129" y="5824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23512</xdr:rowOff>
    </xdr:from>
    <xdr:ext cx="405111" cy="259045"/>
    <xdr:sp macro="" textlink="">
      <xdr:nvSpPr>
        <xdr:cNvPr id="87" name="n_1mainValue【図書館】&#10;有形固定資産減価償却率">
          <a:extLst>
            <a:ext uri="{FF2B5EF4-FFF2-40B4-BE49-F238E27FC236}">
              <a16:creationId xmlns:a16="http://schemas.microsoft.com/office/drawing/2014/main" id="{8C4F4C08-1C80-4FA8-8869-4407FF909F8F}"/>
            </a:ext>
          </a:extLst>
        </xdr:cNvPr>
        <xdr:cNvSpPr txBox="1"/>
      </xdr:nvSpPr>
      <xdr:spPr>
        <a:xfrm>
          <a:off x="3318275" y="576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158767</xdr:rowOff>
    </xdr:from>
    <xdr:ext cx="405111" cy="259045"/>
    <xdr:sp macro="" textlink="">
      <xdr:nvSpPr>
        <xdr:cNvPr id="88" name="n_2mainValue【図書館】&#10;有形固定資産減価償却率">
          <a:extLst>
            <a:ext uri="{FF2B5EF4-FFF2-40B4-BE49-F238E27FC236}">
              <a16:creationId xmlns:a16="http://schemas.microsoft.com/office/drawing/2014/main" id="{4A9FF066-3026-4EF3-AF69-6FF440D28B99}"/>
            </a:ext>
          </a:extLst>
        </xdr:cNvPr>
        <xdr:cNvSpPr txBox="1"/>
      </xdr:nvSpPr>
      <xdr:spPr>
        <a:xfrm>
          <a:off x="2500590" y="5729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11447</xdr:rowOff>
    </xdr:from>
    <xdr:ext cx="405111" cy="259045"/>
    <xdr:sp macro="" textlink="">
      <xdr:nvSpPr>
        <xdr:cNvPr id="89" name="n_3mainValue【図書館】&#10;有形固定資産減価償却率">
          <a:extLst>
            <a:ext uri="{FF2B5EF4-FFF2-40B4-BE49-F238E27FC236}">
              <a16:creationId xmlns:a16="http://schemas.microsoft.com/office/drawing/2014/main" id="{D79B876E-AB36-4295-9727-13399BE4C495}"/>
            </a:ext>
          </a:extLst>
        </xdr:cNvPr>
        <xdr:cNvSpPr txBox="1"/>
      </xdr:nvSpPr>
      <xdr:spPr>
        <a:xfrm>
          <a:off x="1684859"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146702</xdr:rowOff>
    </xdr:from>
    <xdr:ext cx="405111" cy="259045"/>
    <xdr:sp macro="" textlink="">
      <xdr:nvSpPr>
        <xdr:cNvPr id="90" name="n_4mainValue【図書館】&#10;有形固定資産減価償却率">
          <a:extLst>
            <a:ext uri="{FF2B5EF4-FFF2-40B4-BE49-F238E27FC236}">
              <a16:creationId xmlns:a16="http://schemas.microsoft.com/office/drawing/2014/main" id="{11D4C3E5-C6F8-418A-8829-20FE54D1DD41}"/>
            </a:ext>
          </a:extLst>
        </xdr:cNvPr>
        <xdr:cNvSpPr txBox="1"/>
      </xdr:nvSpPr>
      <xdr:spPr>
        <a:xfrm>
          <a:off x="869129" y="656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FBDC39C-918B-4BFB-AC88-72DB15D648AE}"/>
            </a:ext>
          </a:extLst>
        </xdr:cNvPr>
        <xdr:cNvSpPr/>
      </xdr:nvSpPr>
      <xdr:spPr>
        <a:xfrm>
          <a:off x="6105769" y="4127695"/>
          <a:ext cx="4358054"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9C526EE-7AB6-4B95-80B5-34AAF4E69B57}"/>
            </a:ext>
          </a:extLst>
        </xdr:cNvPr>
        <xdr:cNvSpPr/>
      </xdr:nvSpPr>
      <xdr:spPr>
        <a:xfrm>
          <a:off x="6218115" y="4777545"/>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2C0D298-6B15-4BF6-AB5D-1C4C2F5202BC}"/>
            </a:ext>
          </a:extLst>
        </xdr:cNvPr>
        <xdr:cNvSpPr/>
      </xdr:nvSpPr>
      <xdr:spPr>
        <a:xfrm>
          <a:off x="6218115" y="4978107"/>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6EE5141-AB1C-4180-90BA-41C008083B55}"/>
            </a:ext>
          </a:extLst>
        </xdr:cNvPr>
        <xdr:cNvSpPr/>
      </xdr:nvSpPr>
      <xdr:spPr>
        <a:xfrm>
          <a:off x="7160846"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CAD79DE-B8B4-452F-829F-404CB6B7C07E}"/>
            </a:ext>
          </a:extLst>
        </xdr:cNvPr>
        <xdr:cNvSpPr/>
      </xdr:nvSpPr>
      <xdr:spPr>
        <a:xfrm>
          <a:off x="7160846"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95589DD-9C24-41CF-8445-A8FEEDC8A5D2}"/>
            </a:ext>
          </a:extLst>
        </xdr:cNvPr>
        <xdr:cNvSpPr/>
      </xdr:nvSpPr>
      <xdr:spPr>
        <a:xfrm>
          <a:off x="8215923"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DB036E1-8AF1-47B4-9FE1-42DF8DA2BE6E}"/>
            </a:ext>
          </a:extLst>
        </xdr:cNvPr>
        <xdr:cNvSpPr/>
      </xdr:nvSpPr>
      <xdr:spPr>
        <a:xfrm>
          <a:off x="8215923"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331533F-D7E7-4C35-823A-39B82D708FA3}"/>
            </a:ext>
          </a:extLst>
        </xdr:cNvPr>
        <xdr:cNvSpPr/>
      </xdr:nvSpPr>
      <xdr:spPr>
        <a:xfrm>
          <a:off x="6105769" y="525223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3B9164A4-A1C7-434F-818A-6E86655AD7C6}"/>
            </a:ext>
          </a:extLst>
        </xdr:cNvPr>
        <xdr:cNvSpPr txBox="1"/>
      </xdr:nvSpPr>
      <xdr:spPr>
        <a:xfrm>
          <a:off x="6067669" y="506436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2C968AB-6B67-4040-8925-4B97B85D3AA6}"/>
            </a:ext>
          </a:extLst>
        </xdr:cNvPr>
        <xdr:cNvCxnSpPr/>
      </xdr:nvCxnSpPr>
      <xdr:spPr>
        <a:xfrm>
          <a:off x="6105769" y="750394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35AFE6B-587D-474C-A067-DBA765F47290}"/>
            </a:ext>
          </a:extLst>
        </xdr:cNvPr>
        <xdr:cNvCxnSpPr/>
      </xdr:nvCxnSpPr>
      <xdr:spPr>
        <a:xfrm>
          <a:off x="6105769" y="705465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F2419A9A-C8CC-4134-A2EE-8D617D5D90C1}"/>
            </a:ext>
          </a:extLst>
        </xdr:cNvPr>
        <xdr:cNvSpPr txBox="1"/>
      </xdr:nvSpPr>
      <xdr:spPr>
        <a:xfrm>
          <a:off x="5667898" y="691506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481C9BBF-4405-4BAD-9321-44DEADD3B1A5}"/>
            </a:ext>
          </a:extLst>
        </xdr:cNvPr>
        <xdr:cNvCxnSpPr/>
      </xdr:nvCxnSpPr>
      <xdr:spPr>
        <a:xfrm>
          <a:off x="6105769" y="6602730"/>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5717109C-73FD-4A2C-AF07-5C7579DDF20F}"/>
            </a:ext>
          </a:extLst>
        </xdr:cNvPr>
        <xdr:cNvSpPr txBox="1"/>
      </xdr:nvSpPr>
      <xdr:spPr>
        <a:xfrm>
          <a:off x="5667898" y="64631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87648732-DCC1-46ED-B722-886F895B113F}"/>
            </a:ext>
          </a:extLst>
        </xdr:cNvPr>
        <xdr:cNvCxnSpPr/>
      </xdr:nvCxnSpPr>
      <xdr:spPr>
        <a:xfrm>
          <a:off x="6105769" y="615344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E8E8A635-C4CA-48ED-A24C-A2EF986FF14F}"/>
            </a:ext>
          </a:extLst>
        </xdr:cNvPr>
        <xdr:cNvSpPr txBox="1"/>
      </xdr:nvSpPr>
      <xdr:spPr>
        <a:xfrm>
          <a:off x="5667898" y="601385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935DE6C3-D178-4956-A08D-54CEC451C2D5}"/>
            </a:ext>
          </a:extLst>
        </xdr:cNvPr>
        <xdr:cNvCxnSpPr/>
      </xdr:nvCxnSpPr>
      <xdr:spPr>
        <a:xfrm>
          <a:off x="6105769" y="5704156"/>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1865BF50-B6C5-4E44-8B8C-FA1B145F1A6B}"/>
            </a:ext>
          </a:extLst>
        </xdr:cNvPr>
        <xdr:cNvSpPr txBox="1"/>
      </xdr:nvSpPr>
      <xdr:spPr>
        <a:xfrm>
          <a:off x="5667898" y="55645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63F438D-1CEA-42E8-95A5-F6313D85B093}"/>
            </a:ext>
          </a:extLst>
        </xdr:cNvPr>
        <xdr:cNvCxnSpPr/>
      </xdr:nvCxnSpPr>
      <xdr:spPr>
        <a:xfrm>
          <a:off x="6105769" y="525223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F8D79F79-9E1E-4531-8807-D6FFA24352A8}"/>
            </a:ext>
          </a:extLst>
        </xdr:cNvPr>
        <xdr:cNvSpPr txBox="1"/>
      </xdr:nvSpPr>
      <xdr:spPr>
        <a:xfrm>
          <a:off x="5667898" y="51126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C039F052-5B78-436B-890C-8018CB1A0AC4}"/>
            </a:ext>
          </a:extLst>
        </xdr:cNvPr>
        <xdr:cNvSpPr/>
      </xdr:nvSpPr>
      <xdr:spPr>
        <a:xfrm>
          <a:off x="6105769" y="525223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F426AB81-08DC-4AD5-9682-F0966B1D05E4}"/>
            </a:ext>
          </a:extLst>
        </xdr:cNvPr>
        <xdr:cNvCxnSpPr/>
      </xdr:nvCxnSpPr>
      <xdr:spPr>
        <a:xfrm flipV="1">
          <a:off x="9671489" y="5681296"/>
          <a:ext cx="0" cy="1238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12F825C8-008F-4E66-88A9-F65E6E6854F7}"/>
            </a:ext>
          </a:extLst>
        </xdr:cNvPr>
        <xdr:cNvSpPr txBox="1"/>
      </xdr:nvSpPr>
      <xdr:spPr>
        <a:xfrm>
          <a:off x="9709638" y="692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AD7ECAAA-3948-497D-B808-D6F557D9B1AC}"/>
            </a:ext>
          </a:extLst>
        </xdr:cNvPr>
        <xdr:cNvCxnSpPr/>
      </xdr:nvCxnSpPr>
      <xdr:spPr>
        <a:xfrm>
          <a:off x="9597292" y="692013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FDD700DC-7EF6-454D-A3DF-C9822A75D7B1}"/>
            </a:ext>
          </a:extLst>
        </xdr:cNvPr>
        <xdr:cNvSpPr txBox="1"/>
      </xdr:nvSpPr>
      <xdr:spPr>
        <a:xfrm>
          <a:off x="9709638" y="545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C9A45973-A633-4726-B9FC-E5B6D09F887B}"/>
            </a:ext>
          </a:extLst>
        </xdr:cNvPr>
        <xdr:cNvCxnSpPr/>
      </xdr:nvCxnSpPr>
      <xdr:spPr>
        <a:xfrm>
          <a:off x="9597292" y="568129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a:extLst>
            <a:ext uri="{FF2B5EF4-FFF2-40B4-BE49-F238E27FC236}">
              <a16:creationId xmlns:a16="http://schemas.microsoft.com/office/drawing/2014/main" id="{65E61FD0-DBCE-40A9-825E-088FF9397E81}"/>
            </a:ext>
          </a:extLst>
        </xdr:cNvPr>
        <xdr:cNvSpPr txBox="1"/>
      </xdr:nvSpPr>
      <xdr:spPr>
        <a:xfrm>
          <a:off x="9709638" y="6248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8198A5BD-E297-45CB-BE69-1DE171F35ACE}"/>
            </a:ext>
          </a:extLst>
        </xdr:cNvPr>
        <xdr:cNvSpPr/>
      </xdr:nvSpPr>
      <xdr:spPr>
        <a:xfrm>
          <a:off x="9635392" y="6397185"/>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E88D4525-1C3B-4818-89B5-8B0606F4F794}"/>
            </a:ext>
          </a:extLst>
        </xdr:cNvPr>
        <xdr:cNvSpPr/>
      </xdr:nvSpPr>
      <xdr:spPr>
        <a:xfrm>
          <a:off x="8855808" y="64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16B06F95-BDFF-4F44-8DED-3BEB3239C0D6}"/>
            </a:ext>
          </a:extLst>
        </xdr:cNvPr>
        <xdr:cNvSpPr/>
      </xdr:nvSpPr>
      <xdr:spPr>
        <a:xfrm>
          <a:off x="8040077" y="6417408"/>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EACC6B66-2938-473F-A356-04BD75E9640C}"/>
            </a:ext>
          </a:extLst>
        </xdr:cNvPr>
        <xdr:cNvSpPr/>
      </xdr:nvSpPr>
      <xdr:spPr>
        <a:xfrm>
          <a:off x="7209692" y="64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2BE69301-ED06-46B1-90DC-6F31711F9C74}"/>
            </a:ext>
          </a:extLst>
        </xdr:cNvPr>
        <xdr:cNvSpPr/>
      </xdr:nvSpPr>
      <xdr:spPr>
        <a:xfrm>
          <a:off x="6393962" y="644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FC4AA-7D69-4FD0-BD03-309516616581}"/>
            </a:ext>
          </a:extLst>
        </xdr:cNvPr>
        <xdr:cNvSpPr txBox="1"/>
      </xdr:nvSpPr>
      <xdr:spPr>
        <a:xfrm>
          <a:off x="94956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71BCAB5-FD47-4E97-A383-36121732601E}"/>
            </a:ext>
          </a:extLst>
        </xdr:cNvPr>
        <xdr:cNvSpPr txBox="1"/>
      </xdr:nvSpPr>
      <xdr:spPr>
        <a:xfrm>
          <a:off x="8730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94AEC02-65C2-416F-8CE7-C55D512B64FD}"/>
            </a:ext>
          </a:extLst>
        </xdr:cNvPr>
        <xdr:cNvSpPr txBox="1"/>
      </xdr:nvSpPr>
      <xdr:spPr>
        <a:xfrm>
          <a:off x="7915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3589B6D-02A4-4E28-8838-D088B779DE2A}"/>
            </a:ext>
          </a:extLst>
        </xdr:cNvPr>
        <xdr:cNvSpPr txBox="1"/>
      </xdr:nvSpPr>
      <xdr:spPr>
        <a:xfrm>
          <a:off x="7084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EBA04AE-6D1F-4828-A3F9-6509483360C6}"/>
            </a:ext>
          </a:extLst>
        </xdr:cNvPr>
        <xdr:cNvSpPr txBox="1"/>
      </xdr:nvSpPr>
      <xdr:spPr>
        <a:xfrm>
          <a:off x="6268915"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8" name="楕円 127">
          <a:extLst>
            <a:ext uri="{FF2B5EF4-FFF2-40B4-BE49-F238E27FC236}">
              <a16:creationId xmlns:a16="http://schemas.microsoft.com/office/drawing/2014/main" id="{733EA5C0-8832-42A0-9731-0D2605C29A3B}"/>
            </a:ext>
          </a:extLst>
        </xdr:cNvPr>
        <xdr:cNvSpPr/>
      </xdr:nvSpPr>
      <xdr:spPr>
        <a:xfrm>
          <a:off x="9635392" y="6554568"/>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29" name="【図書館】&#10;一人当たり面積該当値テキスト">
          <a:extLst>
            <a:ext uri="{FF2B5EF4-FFF2-40B4-BE49-F238E27FC236}">
              <a16:creationId xmlns:a16="http://schemas.microsoft.com/office/drawing/2014/main" id="{D6DCA9BA-3D5B-41E9-A45A-54BF718E5221}"/>
            </a:ext>
          </a:extLst>
        </xdr:cNvPr>
        <xdr:cNvSpPr txBox="1"/>
      </xdr:nvSpPr>
      <xdr:spPr>
        <a:xfrm>
          <a:off x="9709638" y="653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0" name="楕円 129">
          <a:extLst>
            <a:ext uri="{FF2B5EF4-FFF2-40B4-BE49-F238E27FC236}">
              <a16:creationId xmlns:a16="http://schemas.microsoft.com/office/drawing/2014/main" id="{1E6D108A-768A-452F-966D-B7BA585E1547}"/>
            </a:ext>
          </a:extLst>
        </xdr:cNvPr>
        <xdr:cNvSpPr/>
      </xdr:nvSpPr>
      <xdr:spPr>
        <a:xfrm>
          <a:off x="8855808" y="655456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1" name="直線コネクタ 130">
          <a:extLst>
            <a:ext uri="{FF2B5EF4-FFF2-40B4-BE49-F238E27FC236}">
              <a16:creationId xmlns:a16="http://schemas.microsoft.com/office/drawing/2014/main" id="{6891F13A-8D61-4874-9CC3-EB68589903D1}"/>
            </a:ext>
          </a:extLst>
        </xdr:cNvPr>
        <xdr:cNvCxnSpPr/>
      </xdr:nvCxnSpPr>
      <xdr:spPr>
        <a:xfrm>
          <a:off x="8906608" y="6602730"/>
          <a:ext cx="7649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32" name="楕円 131">
          <a:extLst>
            <a:ext uri="{FF2B5EF4-FFF2-40B4-BE49-F238E27FC236}">
              <a16:creationId xmlns:a16="http://schemas.microsoft.com/office/drawing/2014/main" id="{51D5665A-5017-4B50-B1C4-90E27F981AB4}"/>
            </a:ext>
          </a:extLst>
        </xdr:cNvPr>
        <xdr:cNvSpPr/>
      </xdr:nvSpPr>
      <xdr:spPr>
        <a:xfrm>
          <a:off x="8040077" y="6577428"/>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41910</xdr:rowOff>
    </xdr:to>
    <xdr:cxnSp macro="">
      <xdr:nvCxnSpPr>
        <xdr:cNvPr id="133" name="直線コネクタ 132">
          <a:extLst>
            <a:ext uri="{FF2B5EF4-FFF2-40B4-BE49-F238E27FC236}">
              <a16:creationId xmlns:a16="http://schemas.microsoft.com/office/drawing/2014/main" id="{3D1473C6-31E4-439A-80F2-7FFD1BCFCA89}"/>
            </a:ext>
          </a:extLst>
        </xdr:cNvPr>
        <xdr:cNvCxnSpPr/>
      </xdr:nvCxnSpPr>
      <xdr:spPr>
        <a:xfrm flipV="1">
          <a:off x="8090877" y="6602730"/>
          <a:ext cx="815731"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162560</xdr:rowOff>
    </xdr:from>
    <xdr:to>
      <xdr:col>41</xdr:col>
      <xdr:colOff>101600</xdr:colOff>
      <xdr:row>39</xdr:row>
      <xdr:rowOff>92710</xdr:rowOff>
    </xdr:to>
    <xdr:sp macro="" textlink="">
      <xdr:nvSpPr>
        <xdr:cNvPr id="134" name="楕円 133">
          <a:extLst>
            <a:ext uri="{FF2B5EF4-FFF2-40B4-BE49-F238E27FC236}">
              <a16:creationId xmlns:a16="http://schemas.microsoft.com/office/drawing/2014/main" id="{9E25EF96-8E04-427B-ACC7-D6A05A2D9CAA}"/>
            </a:ext>
          </a:extLst>
        </xdr:cNvPr>
        <xdr:cNvSpPr/>
      </xdr:nvSpPr>
      <xdr:spPr>
        <a:xfrm>
          <a:off x="7209692" y="657742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41910</xdr:rowOff>
    </xdr:from>
    <xdr:to>
      <xdr:col>45</xdr:col>
      <xdr:colOff>177800</xdr:colOff>
      <xdr:row>39</xdr:row>
      <xdr:rowOff>41910</xdr:rowOff>
    </xdr:to>
    <xdr:cxnSp macro="">
      <xdr:nvCxnSpPr>
        <xdr:cNvPr id="135" name="直線コネクタ 134">
          <a:extLst>
            <a:ext uri="{FF2B5EF4-FFF2-40B4-BE49-F238E27FC236}">
              <a16:creationId xmlns:a16="http://schemas.microsoft.com/office/drawing/2014/main" id="{31165B9C-9282-4E69-AAA2-7510A281E798}"/>
            </a:ext>
          </a:extLst>
        </xdr:cNvPr>
        <xdr:cNvCxnSpPr/>
      </xdr:nvCxnSpPr>
      <xdr:spPr>
        <a:xfrm>
          <a:off x="7260492" y="6625590"/>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36" name="楕円 135">
          <a:extLst>
            <a:ext uri="{FF2B5EF4-FFF2-40B4-BE49-F238E27FC236}">
              <a16:creationId xmlns:a16="http://schemas.microsoft.com/office/drawing/2014/main" id="{5BE033AC-72DB-4B8B-B3C3-6F18BAD54CD8}"/>
            </a:ext>
          </a:extLst>
        </xdr:cNvPr>
        <xdr:cNvSpPr/>
      </xdr:nvSpPr>
      <xdr:spPr>
        <a:xfrm>
          <a:off x="6393962" y="657742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41910</xdr:rowOff>
    </xdr:from>
    <xdr:to>
      <xdr:col>41</xdr:col>
      <xdr:colOff>50800</xdr:colOff>
      <xdr:row>39</xdr:row>
      <xdr:rowOff>41910</xdr:rowOff>
    </xdr:to>
    <xdr:cxnSp macro="">
      <xdr:nvCxnSpPr>
        <xdr:cNvPr id="137" name="直線コネクタ 136">
          <a:extLst>
            <a:ext uri="{FF2B5EF4-FFF2-40B4-BE49-F238E27FC236}">
              <a16:creationId xmlns:a16="http://schemas.microsoft.com/office/drawing/2014/main" id="{EA5EDD58-B728-4CDC-96F5-97B6F4B7E024}"/>
            </a:ext>
          </a:extLst>
        </xdr:cNvPr>
        <xdr:cNvCxnSpPr/>
      </xdr:nvCxnSpPr>
      <xdr:spPr>
        <a:xfrm>
          <a:off x="6444762" y="6625590"/>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77961538-3092-47DD-BD5A-B40450576BB7}"/>
            </a:ext>
          </a:extLst>
        </xdr:cNvPr>
        <xdr:cNvSpPr txBox="1"/>
      </xdr:nvSpPr>
      <xdr:spPr>
        <a:xfrm>
          <a:off x="8673689" y="619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aveValue【図書館】&#10;一人当たり面積">
          <a:extLst>
            <a:ext uri="{FF2B5EF4-FFF2-40B4-BE49-F238E27FC236}">
              <a16:creationId xmlns:a16="http://schemas.microsoft.com/office/drawing/2014/main" id="{96E623E7-7EE5-44F4-B4BD-2A798D29F177}"/>
            </a:ext>
          </a:extLst>
        </xdr:cNvPr>
        <xdr:cNvSpPr txBox="1"/>
      </xdr:nvSpPr>
      <xdr:spPr>
        <a:xfrm>
          <a:off x="7870658" y="619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9E8A43F8-AA62-472A-AC3A-F2FE56FAD3DE}"/>
            </a:ext>
          </a:extLst>
        </xdr:cNvPr>
        <xdr:cNvSpPr txBox="1"/>
      </xdr:nvSpPr>
      <xdr:spPr>
        <a:xfrm>
          <a:off x="7040273" y="619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a:extLst>
            <a:ext uri="{FF2B5EF4-FFF2-40B4-BE49-F238E27FC236}">
              <a16:creationId xmlns:a16="http://schemas.microsoft.com/office/drawing/2014/main" id="{023A800C-A3CD-4276-BC66-7307975E6156}"/>
            </a:ext>
          </a:extLst>
        </xdr:cNvPr>
        <xdr:cNvSpPr txBox="1"/>
      </xdr:nvSpPr>
      <xdr:spPr>
        <a:xfrm>
          <a:off x="6224542" y="622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42" name="n_1mainValue【図書館】&#10;一人当たり面積">
          <a:extLst>
            <a:ext uri="{FF2B5EF4-FFF2-40B4-BE49-F238E27FC236}">
              <a16:creationId xmlns:a16="http://schemas.microsoft.com/office/drawing/2014/main" id="{4AFA8EF6-A2F5-459F-9E9C-B854CAB67E21}"/>
            </a:ext>
          </a:extLst>
        </xdr:cNvPr>
        <xdr:cNvSpPr txBox="1"/>
      </xdr:nvSpPr>
      <xdr:spPr>
        <a:xfrm>
          <a:off x="8673689"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83837</xdr:rowOff>
    </xdr:from>
    <xdr:ext cx="469744" cy="259045"/>
    <xdr:sp macro="" textlink="">
      <xdr:nvSpPr>
        <xdr:cNvPr id="143" name="n_2mainValue【図書館】&#10;一人当たり面積">
          <a:extLst>
            <a:ext uri="{FF2B5EF4-FFF2-40B4-BE49-F238E27FC236}">
              <a16:creationId xmlns:a16="http://schemas.microsoft.com/office/drawing/2014/main" id="{524B377C-7ADC-48AA-9EDD-D8BEC3C06F67}"/>
            </a:ext>
          </a:extLst>
        </xdr:cNvPr>
        <xdr:cNvSpPr txBox="1"/>
      </xdr:nvSpPr>
      <xdr:spPr>
        <a:xfrm>
          <a:off x="7870658"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44" name="n_3mainValue【図書館】&#10;一人当たり面積">
          <a:extLst>
            <a:ext uri="{FF2B5EF4-FFF2-40B4-BE49-F238E27FC236}">
              <a16:creationId xmlns:a16="http://schemas.microsoft.com/office/drawing/2014/main" id="{3C633352-9018-43FE-A2D2-1775908BA87F}"/>
            </a:ext>
          </a:extLst>
        </xdr:cNvPr>
        <xdr:cNvSpPr txBox="1"/>
      </xdr:nvSpPr>
      <xdr:spPr>
        <a:xfrm>
          <a:off x="7040273"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83837</xdr:rowOff>
    </xdr:from>
    <xdr:ext cx="469744" cy="259045"/>
    <xdr:sp macro="" textlink="">
      <xdr:nvSpPr>
        <xdr:cNvPr id="145" name="n_4mainValue【図書館】&#10;一人当たり面積">
          <a:extLst>
            <a:ext uri="{FF2B5EF4-FFF2-40B4-BE49-F238E27FC236}">
              <a16:creationId xmlns:a16="http://schemas.microsoft.com/office/drawing/2014/main" id="{B4F3B71A-F73A-4C47-98EB-7102BE9DB6A9}"/>
            </a:ext>
          </a:extLst>
        </xdr:cNvPr>
        <xdr:cNvSpPr txBox="1"/>
      </xdr:nvSpPr>
      <xdr:spPr>
        <a:xfrm>
          <a:off x="6224542"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19DD0D9-3D75-400D-82DA-B09B0A7FF555}"/>
            </a:ext>
          </a:extLst>
        </xdr:cNvPr>
        <xdr:cNvSpPr/>
      </xdr:nvSpPr>
      <xdr:spPr>
        <a:xfrm>
          <a:off x="703385" y="7879666"/>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81CD0B6-9729-4AE5-A5EF-DEBA8E0DA511}"/>
            </a:ext>
          </a:extLst>
        </xdr:cNvPr>
        <xdr:cNvSpPr/>
      </xdr:nvSpPr>
      <xdr:spPr>
        <a:xfrm>
          <a:off x="830385"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B7581F1-7AE6-43B7-93A2-F857D841A064}"/>
            </a:ext>
          </a:extLst>
        </xdr:cNvPr>
        <xdr:cNvSpPr/>
      </xdr:nvSpPr>
      <xdr:spPr>
        <a:xfrm>
          <a:off x="830385"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BE56EF8-17E8-4F01-B515-D3EC8CF101FC}"/>
            </a:ext>
          </a:extLst>
        </xdr:cNvPr>
        <xdr:cNvSpPr/>
      </xdr:nvSpPr>
      <xdr:spPr>
        <a:xfrm>
          <a:off x="1758462"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E426A5A-63A6-4BF8-BD03-00F2A0145448}"/>
            </a:ext>
          </a:extLst>
        </xdr:cNvPr>
        <xdr:cNvSpPr/>
      </xdr:nvSpPr>
      <xdr:spPr>
        <a:xfrm>
          <a:off x="1758462"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3F79B67-D80D-456B-B50D-120DF8B6D9D2}"/>
            </a:ext>
          </a:extLst>
        </xdr:cNvPr>
        <xdr:cNvSpPr/>
      </xdr:nvSpPr>
      <xdr:spPr>
        <a:xfrm>
          <a:off x="2813538" y="8529515"/>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36C6F41-D55C-45E7-B20E-79BDB8B00CFA}"/>
            </a:ext>
          </a:extLst>
        </xdr:cNvPr>
        <xdr:cNvSpPr/>
      </xdr:nvSpPr>
      <xdr:spPr>
        <a:xfrm>
          <a:off x="2813538" y="8730078"/>
          <a:ext cx="1406770"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CEB8DA9-8A3B-4855-8957-E07647972E38}"/>
            </a:ext>
          </a:extLst>
        </xdr:cNvPr>
        <xdr:cNvSpPr/>
      </xdr:nvSpPr>
      <xdr:spPr>
        <a:xfrm>
          <a:off x="703385" y="900420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62D800D-7805-4B7E-BB5D-13742C5E3F65}"/>
            </a:ext>
          </a:extLst>
        </xdr:cNvPr>
        <xdr:cNvSpPr txBox="1"/>
      </xdr:nvSpPr>
      <xdr:spPr>
        <a:xfrm>
          <a:off x="679938" y="88163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505EDD5-0086-4B91-BDE6-1487699E4840}"/>
            </a:ext>
          </a:extLst>
        </xdr:cNvPr>
        <xdr:cNvCxnSpPr/>
      </xdr:nvCxnSpPr>
      <xdr:spPr>
        <a:xfrm>
          <a:off x="703385" y="1125591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ED2A778-9D5D-4EC4-856B-021B82EC9356}"/>
            </a:ext>
          </a:extLst>
        </xdr:cNvPr>
        <xdr:cNvSpPr txBox="1"/>
      </xdr:nvSpPr>
      <xdr:spPr>
        <a:xfrm>
          <a:off x="280167"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4553001-7334-4507-829B-DE03073AB121}"/>
            </a:ext>
          </a:extLst>
        </xdr:cNvPr>
        <xdr:cNvCxnSpPr/>
      </xdr:nvCxnSpPr>
      <xdr:spPr>
        <a:xfrm>
          <a:off x="703385" y="1088018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4546DE7D-E94B-4A78-94FB-64F358A50E0E}"/>
            </a:ext>
          </a:extLst>
        </xdr:cNvPr>
        <xdr:cNvSpPr txBox="1"/>
      </xdr:nvSpPr>
      <xdr:spPr>
        <a:xfrm>
          <a:off x="280167" y="10740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34AC6866-77E9-4795-BE4B-4D740A51016E}"/>
            </a:ext>
          </a:extLst>
        </xdr:cNvPr>
        <xdr:cNvCxnSpPr/>
      </xdr:nvCxnSpPr>
      <xdr:spPr>
        <a:xfrm>
          <a:off x="703385" y="1050446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E70E9A3E-CD1A-4872-AE48-60E16A81DA29}"/>
            </a:ext>
          </a:extLst>
        </xdr:cNvPr>
        <xdr:cNvSpPr txBox="1"/>
      </xdr:nvSpPr>
      <xdr:spPr>
        <a:xfrm>
          <a:off x="344287" y="1036487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B61C3CB3-3261-43E7-8085-59261F911CBF}"/>
            </a:ext>
          </a:extLst>
        </xdr:cNvPr>
        <xdr:cNvCxnSpPr/>
      </xdr:nvCxnSpPr>
      <xdr:spPr>
        <a:xfrm>
          <a:off x="703385" y="1012873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8A13104E-89BA-4AA4-AAC2-02EA8FA3EC95}"/>
            </a:ext>
          </a:extLst>
        </xdr:cNvPr>
        <xdr:cNvSpPr txBox="1"/>
      </xdr:nvSpPr>
      <xdr:spPr>
        <a:xfrm>
          <a:off x="344287" y="99891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5F852800-E774-4E7A-9DB3-E339FE2967D1}"/>
            </a:ext>
          </a:extLst>
        </xdr:cNvPr>
        <xdr:cNvCxnSpPr/>
      </xdr:nvCxnSpPr>
      <xdr:spPr>
        <a:xfrm>
          <a:off x="703385" y="975565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DCA169A7-07A2-40B1-A7C4-4A0963AF336C}"/>
            </a:ext>
          </a:extLst>
        </xdr:cNvPr>
        <xdr:cNvSpPr txBox="1"/>
      </xdr:nvSpPr>
      <xdr:spPr>
        <a:xfrm>
          <a:off x="344287" y="961606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BC54D38A-3364-47D3-8208-79E274AC1C24}"/>
            </a:ext>
          </a:extLst>
        </xdr:cNvPr>
        <xdr:cNvCxnSpPr/>
      </xdr:nvCxnSpPr>
      <xdr:spPr>
        <a:xfrm>
          <a:off x="703385" y="937992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15E7C654-0D62-479C-A894-0FF7424BCD2F}"/>
            </a:ext>
          </a:extLst>
        </xdr:cNvPr>
        <xdr:cNvSpPr txBox="1"/>
      </xdr:nvSpPr>
      <xdr:spPr>
        <a:xfrm>
          <a:off x="344287" y="92403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24D08986-807B-4573-925A-92D5F3D226E5}"/>
            </a:ext>
          </a:extLst>
        </xdr:cNvPr>
        <xdr:cNvCxnSpPr/>
      </xdr:nvCxnSpPr>
      <xdr:spPr>
        <a:xfrm>
          <a:off x="703385" y="900420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573641F0-78E5-44D4-B713-1C1B79C30BED}"/>
            </a:ext>
          </a:extLst>
        </xdr:cNvPr>
        <xdr:cNvSpPr txBox="1"/>
      </xdr:nvSpPr>
      <xdr:spPr>
        <a:xfrm>
          <a:off x="393753" y="88646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9F230936-C106-45AD-9B1D-8166AA91224D}"/>
            </a:ext>
          </a:extLst>
        </xdr:cNvPr>
        <xdr:cNvSpPr/>
      </xdr:nvSpPr>
      <xdr:spPr>
        <a:xfrm>
          <a:off x="703385" y="900420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F7CA0A26-D333-4C88-982D-A2E13528AB7F}"/>
            </a:ext>
          </a:extLst>
        </xdr:cNvPr>
        <xdr:cNvCxnSpPr/>
      </xdr:nvCxnSpPr>
      <xdr:spPr>
        <a:xfrm flipV="1">
          <a:off x="4283173" y="9579219"/>
          <a:ext cx="0" cy="1300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12F01AC3-6A3F-4B87-8E43-7FCE913D42E8}"/>
            </a:ext>
          </a:extLst>
        </xdr:cNvPr>
        <xdr:cNvSpPr txBox="1"/>
      </xdr:nvSpPr>
      <xdr:spPr>
        <a:xfrm>
          <a:off x="4321908" y="108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57D2D945-310D-4C98-AAB6-052EC2F6BD9D}"/>
            </a:ext>
          </a:extLst>
        </xdr:cNvPr>
        <xdr:cNvCxnSpPr/>
      </xdr:nvCxnSpPr>
      <xdr:spPr>
        <a:xfrm>
          <a:off x="4209562" y="1088018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40AA0B75-94A0-4A0B-971B-6710A623247C}"/>
            </a:ext>
          </a:extLst>
        </xdr:cNvPr>
        <xdr:cNvSpPr txBox="1"/>
      </xdr:nvSpPr>
      <xdr:spPr>
        <a:xfrm>
          <a:off x="4321908" y="9357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6090DE83-4852-4C47-8EE0-FA9EB37A0D6B}"/>
            </a:ext>
          </a:extLst>
        </xdr:cNvPr>
        <xdr:cNvCxnSpPr/>
      </xdr:nvCxnSpPr>
      <xdr:spPr>
        <a:xfrm>
          <a:off x="4209562" y="957921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5C41B14D-535E-4CF4-9C43-8763E60C7FF9}"/>
            </a:ext>
          </a:extLst>
        </xdr:cNvPr>
        <xdr:cNvSpPr txBox="1"/>
      </xdr:nvSpPr>
      <xdr:spPr>
        <a:xfrm>
          <a:off x="4321908" y="9871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8C571F50-EE37-4679-A681-53CDB020AA28}"/>
            </a:ext>
          </a:extLst>
        </xdr:cNvPr>
        <xdr:cNvSpPr/>
      </xdr:nvSpPr>
      <xdr:spPr>
        <a:xfrm>
          <a:off x="4233008" y="100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7918F647-90D8-4CD9-B37C-EB6D21F48C1A}"/>
            </a:ext>
          </a:extLst>
        </xdr:cNvPr>
        <xdr:cNvSpPr/>
      </xdr:nvSpPr>
      <xdr:spPr>
        <a:xfrm>
          <a:off x="3468077" y="9989136"/>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2535ACFD-252E-418F-80F6-6197F895C18E}"/>
            </a:ext>
          </a:extLst>
        </xdr:cNvPr>
        <xdr:cNvSpPr/>
      </xdr:nvSpPr>
      <xdr:spPr>
        <a:xfrm>
          <a:off x="2637692" y="99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5DF3B8E4-B2F6-4EAC-8DDC-6685BB5F419C}"/>
            </a:ext>
          </a:extLst>
        </xdr:cNvPr>
        <xdr:cNvSpPr/>
      </xdr:nvSpPr>
      <xdr:spPr>
        <a:xfrm>
          <a:off x="1821962" y="994795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3EDC3B79-051A-4123-9961-75155B26148B}"/>
            </a:ext>
          </a:extLst>
        </xdr:cNvPr>
        <xdr:cNvSpPr/>
      </xdr:nvSpPr>
      <xdr:spPr>
        <a:xfrm>
          <a:off x="1006231" y="9936529"/>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3C17A55-D3E5-4326-A9DF-B18742AE0B7A}"/>
            </a:ext>
          </a:extLst>
        </xdr:cNvPr>
        <xdr:cNvSpPr txBox="1"/>
      </xdr:nvSpPr>
      <xdr:spPr>
        <a:xfrm>
          <a:off x="41079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C608606-38C7-4DF1-AB5E-8A11E52A7D64}"/>
            </a:ext>
          </a:extLst>
        </xdr:cNvPr>
        <xdr:cNvSpPr txBox="1"/>
      </xdr:nvSpPr>
      <xdr:spPr>
        <a:xfrm>
          <a:off x="3343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E4C720E-8C47-4B1F-B240-345521741D47}"/>
            </a:ext>
          </a:extLst>
        </xdr:cNvPr>
        <xdr:cNvSpPr txBox="1"/>
      </xdr:nvSpPr>
      <xdr:spPr>
        <a:xfrm>
          <a:off x="2512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7D3EA6B-1E55-4BD7-9417-A385B7418D4C}"/>
            </a:ext>
          </a:extLst>
        </xdr:cNvPr>
        <xdr:cNvSpPr txBox="1"/>
      </xdr:nvSpPr>
      <xdr:spPr>
        <a:xfrm>
          <a:off x="169691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A928694-4751-44C9-8361-FFAA6C0B58F2}"/>
            </a:ext>
          </a:extLst>
        </xdr:cNvPr>
        <xdr:cNvSpPr txBox="1"/>
      </xdr:nvSpPr>
      <xdr:spPr>
        <a:xfrm>
          <a:off x="88118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186" name="楕円 185">
          <a:extLst>
            <a:ext uri="{FF2B5EF4-FFF2-40B4-BE49-F238E27FC236}">
              <a16:creationId xmlns:a16="http://schemas.microsoft.com/office/drawing/2014/main" id="{199C9839-2ED5-4882-B826-A543EEE2B285}"/>
            </a:ext>
          </a:extLst>
        </xdr:cNvPr>
        <xdr:cNvSpPr/>
      </xdr:nvSpPr>
      <xdr:spPr>
        <a:xfrm>
          <a:off x="4233008" y="1016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13352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086F7378-BD3E-4D68-A852-18AEF9051486}"/>
            </a:ext>
          </a:extLst>
        </xdr:cNvPr>
        <xdr:cNvSpPr txBox="1"/>
      </xdr:nvSpPr>
      <xdr:spPr>
        <a:xfrm>
          <a:off x="4321908" y="1014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12065</xdr:rowOff>
    </xdr:from>
    <xdr:to>
      <xdr:col>20</xdr:col>
      <xdr:colOff>38100</xdr:colOff>
      <xdr:row>60</xdr:row>
      <xdr:rowOff>113665</xdr:rowOff>
    </xdr:to>
    <xdr:sp macro="" textlink="">
      <xdr:nvSpPr>
        <xdr:cNvPr id="188" name="楕円 187">
          <a:extLst>
            <a:ext uri="{FF2B5EF4-FFF2-40B4-BE49-F238E27FC236}">
              <a16:creationId xmlns:a16="http://schemas.microsoft.com/office/drawing/2014/main" id="{16065882-03AB-41EF-9477-09858A56D1E1}"/>
            </a:ext>
          </a:extLst>
        </xdr:cNvPr>
        <xdr:cNvSpPr/>
      </xdr:nvSpPr>
      <xdr:spPr>
        <a:xfrm>
          <a:off x="3468077" y="10140803"/>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62865</xdr:rowOff>
    </xdr:from>
    <xdr:to>
      <xdr:col>24</xdr:col>
      <xdr:colOff>63500</xdr:colOff>
      <xdr:row>60</xdr:row>
      <xdr:rowOff>85725</xdr:rowOff>
    </xdr:to>
    <xdr:cxnSp macro="">
      <xdr:nvCxnSpPr>
        <xdr:cNvPr id="189" name="直線コネクタ 188">
          <a:extLst>
            <a:ext uri="{FF2B5EF4-FFF2-40B4-BE49-F238E27FC236}">
              <a16:creationId xmlns:a16="http://schemas.microsoft.com/office/drawing/2014/main" id="{C6F57DB5-880C-4C5F-99E6-3399F81582AF}"/>
            </a:ext>
          </a:extLst>
        </xdr:cNvPr>
        <xdr:cNvCxnSpPr/>
      </xdr:nvCxnSpPr>
      <xdr:spPr>
        <a:xfrm>
          <a:off x="3518877" y="10191603"/>
          <a:ext cx="764931"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126365</xdr:rowOff>
    </xdr:from>
    <xdr:to>
      <xdr:col>15</xdr:col>
      <xdr:colOff>101600</xdr:colOff>
      <xdr:row>60</xdr:row>
      <xdr:rowOff>56515</xdr:rowOff>
    </xdr:to>
    <xdr:sp macro="" textlink="">
      <xdr:nvSpPr>
        <xdr:cNvPr id="190" name="楕円 189">
          <a:extLst>
            <a:ext uri="{FF2B5EF4-FFF2-40B4-BE49-F238E27FC236}">
              <a16:creationId xmlns:a16="http://schemas.microsoft.com/office/drawing/2014/main" id="{A7E4BCA8-7600-46D0-AB65-9D3083E8771D}"/>
            </a:ext>
          </a:extLst>
        </xdr:cNvPr>
        <xdr:cNvSpPr/>
      </xdr:nvSpPr>
      <xdr:spPr>
        <a:xfrm>
          <a:off x="2637692" y="10086291"/>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xdr:rowOff>
    </xdr:from>
    <xdr:to>
      <xdr:col>19</xdr:col>
      <xdr:colOff>177800</xdr:colOff>
      <xdr:row>60</xdr:row>
      <xdr:rowOff>62865</xdr:rowOff>
    </xdr:to>
    <xdr:cxnSp macro="">
      <xdr:nvCxnSpPr>
        <xdr:cNvPr id="191" name="直線コネクタ 190">
          <a:extLst>
            <a:ext uri="{FF2B5EF4-FFF2-40B4-BE49-F238E27FC236}">
              <a16:creationId xmlns:a16="http://schemas.microsoft.com/office/drawing/2014/main" id="{D2B4F9E9-5106-454B-AD39-3397711E7613}"/>
            </a:ext>
          </a:extLst>
        </xdr:cNvPr>
        <xdr:cNvCxnSpPr/>
      </xdr:nvCxnSpPr>
      <xdr:spPr>
        <a:xfrm>
          <a:off x="2688492" y="10134453"/>
          <a:ext cx="83038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95885</xdr:rowOff>
    </xdr:from>
    <xdr:to>
      <xdr:col>10</xdr:col>
      <xdr:colOff>165100</xdr:colOff>
      <xdr:row>60</xdr:row>
      <xdr:rowOff>26035</xdr:rowOff>
    </xdr:to>
    <xdr:sp macro="" textlink="">
      <xdr:nvSpPr>
        <xdr:cNvPr id="192" name="楕円 191">
          <a:extLst>
            <a:ext uri="{FF2B5EF4-FFF2-40B4-BE49-F238E27FC236}">
              <a16:creationId xmlns:a16="http://schemas.microsoft.com/office/drawing/2014/main" id="{22659632-1DCC-4D6C-8EAE-9E1C0D234105}"/>
            </a:ext>
          </a:extLst>
        </xdr:cNvPr>
        <xdr:cNvSpPr/>
      </xdr:nvSpPr>
      <xdr:spPr>
        <a:xfrm>
          <a:off x="1821962" y="10055811"/>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146685</xdr:rowOff>
    </xdr:from>
    <xdr:to>
      <xdr:col>15</xdr:col>
      <xdr:colOff>50800</xdr:colOff>
      <xdr:row>60</xdr:row>
      <xdr:rowOff>5715</xdr:rowOff>
    </xdr:to>
    <xdr:cxnSp macro="">
      <xdr:nvCxnSpPr>
        <xdr:cNvPr id="193" name="直線コネクタ 192">
          <a:extLst>
            <a:ext uri="{FF2B5EF4-FFF2-40B4-BE49-F238E27FC236}">
              <a16:creationId xmlns:a16="http://schemas.microsoft.com/office/drawing/2014/main" id="{65922719-C9FE-4141-8355-FB6AD7BD0077}"/>
            </a:ext>
          </a:extLst>
        </xdr:cNvPr>
        <xdr:cNvCxnSpPr/>
      </xdr:nvCxnSpPr>
      <xdr:spPr>
        <a:xfrm>
          <a:off x="1872762" y="10106611"/>
          <a:ext cx="815730" cy="2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53975</xdr:rowOff>
    </xdr:from>
    <xdr:to>
      <xdr:col>6</xdr:col>
      <xdr:colOff>38100</xdr:colOff>
      <xdr:row>59</xdr:row>
      <xdr:rowOff>155575</xdr:rowOff>
    </xdr:to>
    <xdr:sp macro="" textlink="">
      <xdr:nvSpPr>
        <xdr:cNvPr id="194" name="楕円 193">
          <a:extLst>
            <a:ext uri="{FF2B5EF4-FFF2-40B4-BE49-F238E27FC236}">
              <a16:creationId xmlns:a16="http://schemas.microsoft.com/office/drawing/2014/main" id="{014B19F8-512C-4D7E-95A6-C2BC9902BB52}"/>
            </a:ext>
          </a:extLst>
        </xdr:cNvPr>
        <xdr:cNvSpPr/>
      </xdr:nvSpPr>
      <xdr:spPr>
        <a:xfrm>
          <a:off x="1006231" y="10013901"/>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104775</xdr:rowOff>
    </xdr:from>
    <xdr:to>
      <xdr:col>10</xdr:col>
      <xdr:colOff>114300</xdr:colOff>
      <xdr:row>59</xdr:row>
      <xdr:rowOff>146685</xdr:rowOff>
    </xdr:to>
    <xdr:cxnSp macro="">
      <xdr:nvCxnSpPr>
        <xdr:cNvPr id="195" name="直線コネクタ 194">
          <a:extLst>
            <a:ext uri="{FF2B5EF4-FFF2-40B4-BE49-F238E27FC236}">
              <a16:creationId xmlns:a16="http://schemas.microsoft.com/office/drawing/2014/main" id="{AB04F1B0-E006-47FD-8579-58BE906FD1B6}"/>
            </a:ext>
          </a:extLst>
        </xdr:cNvPr>
        <xdr:cNvCxnSpPr/>
      </xdr:nvCxnSpPr>
      <xdr:spPr>
        <a:xfrm>
          <a:off x="1057031" y="10064701"/>
          <a:ext cx="815731"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F58D7B0C-F5C4-45B8-82CA-17884535CDF2}"/>
            </a:ext>
          </a:extLst>
        </xdr:cNvPr>
        <xdr:cNvSpPr txBox="1"/>
      </xdr:nvSpPr>
      <xdr:spPr>
        <a:xfrm>
          <a:off x="3318275" y="9769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51EB426F-261F-454B-9B06-B8476934BA89}"/>
            </a:ext>
          </a:extLst>
        </xdr:cNvPr>
        <xdr:cNvSpPr txBox="1"/>
      </xdr:nvSpPr>
      <xdr:spPr>
        <a:xfrm>
          <a:off x="2500590" y="975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4CF25CC4-F5AE-47E7-885F-60466F3D5CD1}"/>
            </a:ext>
          </a:extLst>
        </xdr:cNvPr>
        <xdr:cNvSpPr txBox="1"/>
      </xdr:nvSpPr>
      <xdr:spPr>
        <a:xfrm>
          <a:off x="1684859" y="9725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1BBACC75-340A-4887-BDBD-1C104CF47FF5}"/>
            </a:ext>
          </a:extLst>
        </xdr:cNvPr>
        <xdr:cNvSpPr txBox="1"/>
      </xdr:nvSpPr>
      <xdr:spPr>
        <a:xfrm>
          <a:off x="869129" y="9714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104792</xdr:rowOff>
    </xdr:from>
    <xdr:ext cx="405111" cy="259045"/>
    <xdr:sp macro="" textlink="">
      <xdr:nvSpPr>
        <xdr:cNvPr id="200" name="n_1mainValue【体育館・プール】&#10;有形固定資産減価償却率">
          <a:extLst>
            <a:ext uri="{FF2B5EF4-FFF2-40B4-BE49-F238E27FC236}">
              <a16:creationId xmlns:a16="http://schemas.microsoft.com/office/drawing/2014/main" id="{1D6B8E78-30C3-4ADE-8FE0-8F2881C08624}"/>
            </a:ext>
          </a:extLst>
        </xdr:cNvPr>
        <xdr:cNvSpPr txBox="1"/>
      </xdr:nvSpPr>
      <xdr:spPr>
        <a:xfrm>
          <a:off x="3318275" y="1023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47642</xdr:rowOff>
    </xdr:from>
    <xdr:ext cx="405111" cy="259045"/>
    <xdr:sp macro="" textlink="">
      <xdr:nvSpPr>
        <xdr:cNvPr id="201" name="n_2mainValue【体育館・プール】&#10;有形固定資産減価償却率">
          <a:extLst>
            <a:ext uri="{FF2B5EF4-FFF2-40B4-BE49-F238E27FC236}">
              <a16:creationId xmlns:a16="http://schemas.microsoft.com/office/drawing/2014/main" id="{5BFC5530-81A9-49D3-9BF8-B4D0E28FC38C}"/>
            </a:ext>
          </a:extLst>
        </xdr:cNvPr>
        <xdr:cNvSpPr txBox="1"/>
      </xdr:nvSpPr>
      <xdr:spPr>
        <a:xfrm>
          <a:off x="2500590" y="10176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mainValue【体育館・プール】&#10;有形固定資産減価償却率">
          <a:extLst>
            <a:ext uri="{FF2B5EF4-FFF2-40B4-BE49-F238E27FC236}">
              <a16:creationId xmlns:a16="http://schemas.microsoft.com/office/drawing/2014/main" id="{B8049C3E-E8E5-4515-8A13-8A3E549BBE6B}"/>
            </a:ext>
          </a:extLst>
        </xdr:cNvPr>
        <xdr:cNvSpPr txBox="1"/>
      </xdr:nvSpPr>
      <xdr:spPr>
        <a:xfrm>
          <a:off x="1684859" y="1014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146702</xdr:rowOff>
    </xdr:from>
    <xdr:ext cx="405111" cy="259045"/>
    <xdr:sp macro="" textlink="">
      <xdr:nvSpPr>
        <xdr:cNvPr id="203" name="n_4mainValue【体育館・プール】&#10;有形固定資産減価償却率">
          <a:extLst>
            <a:ext uri="{FF2B5EF4-FFF2-40B4-BE49-F238E27FC236}">
              <a16:creationId xmlns:a16="http://schemas.microsoft.com/office/drawing/2014/main" id="{4A5E98D5-A5BD-4FBA-809A-D4AB6AC2E934}"/>
            </a:ext>
          </a:extLst>
        </xdr:cNvPr>
        <xdr:cNvSpPr txBox="1"/>
      </xdr:nvSpPr>
      <xdr:spPr>
        <a:xfrm>
          <a:off x="869129" y="10106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DCCB922B-1306-441D-8560-9FCD10F3B54D}"/>
            </a:ext>
          </a:extLst>
        </xdr:cNvPr>
        <xdr:cNvSpPr/>
      </xdr:nvSpPr>
      <xdr:spPr>
        <a:xfrm>
          <a:off x="6105769" y="7879666"/>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FB72AFF-6C9E-4477-BFFD-646969D21DD3}"/>
            </a:ext>
          </a:extLst>
        </xdr:cNvPr>
        <xdr:cNvSpPr/>
      </xdr:nvSpPr>
      <xdr:spPr>
        <a:xfrm>
          <a:off x="6218115" y="8529515"/>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1AAE6136-52E7-4AE7-8449-4735740394CE}"/>
            </a:ext>
          </a:extLst>
        </xdr:cNvPr>
        <xdr:cNvSpPr/>
      </xdr:nvSpPr>
      <xdr:spPr>
        <a:xfrm>
          <a:off x="6218115" y="8730078"/>
          <a:ext cx="1406770"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CCC38B29-03CD-474C-8492-03FC0CA3D235}"/>
            </a:ext>
          </a:extLst>
        </xdr:cNvPr>
        <xdr:cNvSpPr/>
      </xdr:nvSpPr>
      <xdr:spPr>
        <a:xfrm>
          <a:off x="7160846"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768BE5C6-E1A1-410E-B106-81BF28988DB5}"/>
            </a:ext>
          </a:extLst>
        </xdr:cNvPr>
        <xdr:cNvSpPr/>
      </xdr:nvSpPr>
      <xdr:spPr>
        <a:xfrm>
          <a:off x="7160846"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1FC6C74B-90BB-450B-80C5-1B0F6A98BA43}"/>
            </a:ext>
          </a:extLst>
        </xdr:cNvPr>
        <xdr:cNvSpPr/>
      </xdr:nvSpPr>
      <xdr:spPr>
        <a:xfrm>
          <a:off x="8215923"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E48F0B29-2C84-4D8F-BE97-30A9C6A0393A}"/>
            </a:ext>
          </a:extLst>
        </xdr:cNvPr>
        <xdr:cNvSpPr/>
      </xdr:nvSpPr>
      <xdr:spPr>
        <a:xfrm>
          <a:off x="8215923"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1DD538F-8388-41A8-89D3-73C18F96CBA5}"/>
            </a:ext>
          </a:extLst>
        </xdr:cNvPr>
        <xdr:cNvSpPr/>
      </xdr:nvSpPr>
      <xdr:spPr>
        <a:xfrm>
          <a:off x="6105769" y="900420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9AF85EF8-3E30-4BB6-B98B-54426D9EC9BF}"/>
            </a:ext>
          </a:extLst>
        </xdr:cNvPr>
        <xdr:cNvSpPr txBox="1"/>
      </xdr:nvSpPr>
      <xdr:spPr>
        <a:xfrm>
          <a:off x="6067669" y="88163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1DCF2856-A0C4-4933-9691-E93F433E32CD}"/>
            </a:ext>
          </a:extLst>
        </xdr:cNvPr>
        <xdr:cNvCxnSpPr/>
      </xdr:nvCxnSpPr>
      <xdr:spPr>
        <a:xfrm>
          <a:off x="6105769" y="1125591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FE789F82-7A98-4A13-9BC2-B095DFDF2A6F}"/>
            </a:ext>
          </a:extLst>
        </xdr:cNvPr>
        <xdr:cNvCxnSpPr/>
      </xdr:nvCxnSpPr>
      <xdr:spPr>
        <a:xfrm>
          <a:off x="6105769" y="1080398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DFC85183-67AD-4761-B0FF-7C5E3A612AA0}"/>
            </a:ext>
          </a:extLst>
        </xdr:cNvPr>
        <xdr:cNvSpPr txBox="1"/>
      </xdr:nvSpPr>
      <xdr:spPr>
        <a:xfrm>
          <a:off x="5667898" y="1066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28FFB5D4-A095-4443-89EC-8032478A1B20}"/>
            </a:ext>
          </a:extLst>
        </xdr:cNvPr>
        <xdr:cNvCxnSpPr/>
      </xdr:nvCxnSpPr>
      <xdr:spPr>
        <a:xfrm>
          <a:off x="6105769" y="10354701"/>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308ABBBD-4B35-4D40-BF76-83E653079B26}"/>
            </a:ext>
          </a:extLst>
        </xdr:cNvPr>
        <xdr:cNvSpPr txBox="1"/>
      </xdr:nvSpPr>
      <xdr:spPr>
        <a:xfrm>
          <a:off x="5667898" y="102151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8BBDF02C-D4F9-4F03-8918-7FB727B9F589}"/>
            </a:ext>
          </a:extLst>
        </xdr:cNvPr>
        <xdr:cNvCxnSpPr/>
      </xdr:nvCxnSpPr>
      <xdr:spPr>
        <a:xfrm>
          <a:off x="6105769" y="9905414"/>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0AB55A8B-B75C-4089-B0EF-819955C18168}"/>
            </a:ext>
          </a:extLst>
        </xdr:cNvPr>
        <xdr:cNvSpPr txBox="1"/>
      </xdr:nvSpPr>
      <xdr:spPr>
        <a:xfrm>
          <a:off x="5667898" y="97658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B59CE015-3438-418D-9B9B-0A7CCB59B847}"/>
            </a:ext>
          </a:extLst>
        </xdr:cNvPr>
        <xdr:cNvCxnSpPr/>
      </xdr:nvCxnSpPr>
      <xdr:spPr>
        <a:xfrm>
          <a:off x="6105769" y="9453489"/>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39D05D13-584B-4EF0-86D4-84DA61D61997}"/>
            </a:ext>
          </a:extLst>
        </xdr:cNvPr>
        <xdr:cNvSpPr txBox="1"/>
      </xdr:nvSpPr>
      <xdr:spPr>
        <a:xfrm>
          <a:off x="5667898" y="931390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6145BB1F-DEC1-4F45-8EED-763DBC293132}"/>
            </a:ext>
          </a:extLst>
        </xdr:cNvPr>
        <xdr:cNvCxnSpPr/>
      </xdr:nvCxnSpPr>
      <xdr:spPr>
        <a:xfrm>
          <a:off x="6105769" y="9004202"/>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1AF150EB-0F9E-48F9-AAC8-3CD9B74CEBE4}"/>
            </a:ext>
          </a:extLst>
        </xdr:cNvPr>
        <xdr:cNvSpPr txBox="1"/>
      </xdr:nvSpPr>
      <xdr:spPr>
        <a:xfrm>
          <a:off x="5667898" y="8864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C59CA00B-D2AC-436F-969B-B131FD7D5F6D}"/>
            </a:ext>
          </a:extLst>
        </xdr:cNvPr>
        <xdr:cNvSpPr/>
      </xdr:nvSpPr>
      <xdr:spPr>
        <a:xfrm>
          <a:off x="6105769" y="900420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820D18DB-8617-46FD-B279-661C09D1CC35}"/>
            </a:ext>
          </a:extLst>
        </xdr:cNvPr>
        <xdr:cNvCxnSpPr/>
      </xdr:nvCxnSpPr>
      <xdr:spPr>
        <a:xfrm flipV="1">
          <a:off x="9671489" y="9453489"/>
          <a:ext cx="0" cy="133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F011CDE8-63B3-4887-B69C-CF8D7BA5D28D}"/>
            </a:ext>
          </a:extLst>
        </xdr:cNvPr>
        <xdr:cNvSpPr txBox="1"/>
      </xdr:nvSpPr>
      <xdr:spPr>
        <a:xfrm>
          <a:off x="9709638" y="1079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9E32B455-D66B-4B09-8917-F7D0DFB1D297}"/>
            </a:ext>
          </a:extLst>
        </xdr:cNvPr>
        <xdr:cNvCxnSpPr/>
      </xdr:nvCxnSpPr>
      <xdr:spPr>
        <a:xfrm>
          <a:off x="9597292" y="1079290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CD4FE9BC-DF09-4B1B-87E6-D267A318E3A6}"/>
            </a:ext>
          </a:extLst>
        </xdr:cNvPr>
        <xdr:cNvSpPr txBox="1"/>
      </xdr:nvSpPr>
      <xdr:spPr>
        <a:xfrm>
          <a:off x="9709638" y="923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0DFAA9CB-C173-4E25-8450-F37034467095}"/>
            </a:ext>
          </a:extLst>
        </xdr:cNvPr>
        <xdr:cNvCxnSpPr/>
      </xdr:nvCxnSpPr>
      <xdr:spPr>
        <a:xfrm>
          <a:off x="9597292" y="945348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71C9124A-35A9-48F6-A5DB-2AD5EAC77A5F}"/>
            </a:ext>
          </a:extLst>
        </xdr:cNvPr>
        <xdr:cNvSpPr txBox="1"/>
      </xdr:nvSpPr>
      <xdr:spPr>
        <a:xfrm>
          <a:off x="9709638" y="10345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65E07170-FF83-4B94-B1FA-84D972F71CF5}"/>
            </a:ext>
          </a:extLst>
        </xdr:cNvPr>
        <xdr:cNvSpPr/>
      </xdr:nvSpPr>
      <xdr:spPr>
        <a:xfrm>
          <a:off x="9635392" y="10491001"/>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2EAA94D6-11A2-4437-88E4-3B0C767F3F28}"/>
            </a:ext>
          </a:extLst>
        </xdr:cNvPr>
        <xdr:cNvSpPr/>
      </xdr:nvSpPr>
      <xdr:spPr>
        <a:xfrm>
          <a:off x="8855808" y="1049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48C9DD88-2519-48BC-A696-4D743A362E7B}"/>
            </a:ext>
          </a:extLst>
        </xdr:cNvPr>
        <xdr:cNvSpPr/>
      </xdr:nvSpPr>
      <xdr:spPr>
        <a:xfrm>
          <a:off x="8040077" y="10495573"/>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AB870DED-64A6-4920-9668-141EABE3A683}"/>
            </a:ext>
          </a:extLst>
        </xdr:cNvPr>
        <xdr:cNvSpPr/>
      </xdr:nvSpPr>
      <xdr:spPr>
        <a:xfrm>
          <a:off x="7209692" y="105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601A4562-CCF9-4471-87EC-DC6497E8F5F9}"/>
            </a:ext>
          </a:extLst>
        </xdr:cNvPr>
        <xdr:cNvSpPr/>
      </xdr:nvSpPr>
      <xdr:spPr>
        <a:xfrm>
          <a:off x="6393962" y="105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4FA43A2-CDF4-4B82-A209-A3144B52E940}"/>
            </a:ext>
          </a:extLst>
        </xdr:cNvPr>
        <xdr:cNvSpPr txBox="1"/>
      </xdr:nvSpPr>
      <xdr:spPr>
        <a:xfrm>
          <a:off x="94956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CB5B6F8-3023-4201-9D8B-DC4F402E4213}"/>
            </a:ext>
          </a:extLst>
        </xdr:cNvPr>
        <xdr:cNvSpPr txBox="1"/>
      </xdr:nvSpPr>
      <xdr:spPr>
        <a:xfrm>
          <a:off x="8730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123E4C9-C22A-4D13-9982-3B90A9A6A7E1}"/>
            </a:ext>
          </a:extLst>
        </xdr:cNvPr>
        <xdr:cNvSpPr txBox="1"/>
      </xdr:nvSpPr>
      <xdr:spPr>
        <a:xfrm>
          <a:off x="7915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9E3B826-0336-4FDB-906F-1520CED9550B}"/>
            </a:ext>
          </a:extLst>
        </xdr:cNvPr>
        <xdr:cNvSpPr txBox="1"/>
      </xdr:nvSpPr>
      <xdr:spPr>
        <a:xfrm>
          <a:off x="7084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C562B3E-F7C7-4919-B304-E6354025E1AB}"/>
            </a:ext>
          </a:extLst>
        </xdr:cNvPr>
        <xdr:cNvSpPr txBox="1"/>
      </xdr:nvSpPr>
      <xdr:spPr>
        <a:xfrm>
          <a:off x="6268915"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31496</xdr:rowOff>
    </xdr:from>
    <xdr:to>
      <xdr:col>55</xdr:col>
      <xdr:colOff>50800</xdr:colOff>
      <xdr:row>62</xdr:row>
      <xdr:rowOff>133096</xdr:rowOff>
    </xdr:to>
    <xdr:sp macro="" textlink="">
      <xdr:nvSpPr>
        <xdr:cNvPr id="241" name="楕円 240">
          <a:extLst>
            <a:ext uri="{FF2B5EF4-FFF2-40B4-BE49-F238E27FC236}">
              <a16:creationId xmlns:a16="http://schemas.microsoft.com/office/drawing/2014/main" id="{1B4D073C-0968-414D-AE7F-1A30922BEE3A}"/>
            </a:ext>
          </a:extLst>
        </xdr:cNvPr>
        <xdr:cNvSpPr/>
      </xdr:nvSpPr>
      <xdr:spPr>
        <a:xfrm>
          <a:off x="9635392" y="10497859"/>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9923</xdr:rowOff>
    </xdr:from>
    <xdr:ext cx="469744" cy="259045"/>
    <xdr:sp macro="" textlink="">
      <xdr:nvSpPr>
        <xdr:cNvPr id="242" name="【体育館・プール】&#10;一人当たり面積該当値テキスト">
          <a:extLst>
            <a:ext uri="{FF2B5EF4-FFF2-40B4-BE49-F238E27FC236}">
              <a16:creationId xmlns:a16="http://schemas.microsoft.com/office/drawing/2014/main" id="{B0112748-FA40-4A7B-9E73-99528E8C523C}"/>
            </a:ext>
          </a:extLst>
        </xdr:cNvPr>
        <xdr:cNvSpPr txBox="1"/>
      </xdr:nvSpPr>
      <xdr:spPr>
        <a:xfrm>
          <a:off x="9709638" y="1047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33782</xdr:rowOff>
    </xdr:from>
    <xdr:to>
      <xdr:col>50</xdr:col>
      <xdr:colOff>165100</xdr:colOff>
      <xdr:row>62</xdr:row>
      <xdr:rowOff>135382</xdr:rowOff>
    </xdr:to>
    <xdr:sp macro="" textlink="">
      <xdr:nvSpPr>
        <xdr:cNvPr id="243" name="楕円 242">
          <a:extLst>
            <a:ext uri="{FF2B5EF4-FFF2-40B4-BE49-F238E27FC236}">
              <a16:creationId xmlns:a16="http://schemas.microsoft.com/office/drawing/2014/main" id="{0DEA39BA-BDE2-4A8E-96B0-AB2AEB4D4527}"/>
            </a:ext>
          </a:extLst>
        </xdr:cNvPr>
        <xdr:cNvSpPr/>
      </xdr:nvSpPr>
      <xdr:spPr>
        <a:xfrm>
          <a:off x="8855808" y="105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82296</xdr:rowOff>
    </xdr:from>
    <xdr:to>
      <xdr:col>55</xdr:col>
      <xdr:colOff>0</xdr:colOff>
      <xdr:row>62</xdr:row>
      <xdr:rowOff>84582</xdr:rowOff>
    </xdr:to>
    <xdr:cxnSp macro="">
      <xdr:nvCxnSpPr>
        <xdr:cNvPr id="244" name="直線コネクタ 243">
          <a:extLst>
            <a:ext uri="{FF2B5EF4-FFF2-40B4-BE49-F238E27FC236}">
              <a16:creationId xmlns:a16="http://schemas.microsoft.com/office/drawing/2014/main" id="{74A8E1CB-A321-41D3-B058-16080DBFC35E}"/>
            </a:ext>
          </a:extLst>
        </xdr:cNvPr>
        <xdr:cNvCxnSpPr/>
      </xdr:nvCxnSpPr>
      <xdr:spPr>
        <a:xfrm flipV="1">
          <a:off x="8906608" y="10548659"/>
          <a:ext cx="76493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31496</xdr:rowOff>
    </xdr:from>
    <xdr:to>
      <xdr:col>46</xdr:col>
      <xdr:colOff>38100</xdr:colOff>
      <xdr:row>62</xdr:row>
      <xdr:rowOff>133096</xdr:rowOff>
    </xdr:to>
    <xdr:sp macro="" textlink="">
      <xdr:nvSpPr>
        <xdr:cNvPr id="245" name="楕円 244">
          <a:extLst>
            <a:ext uri="{FF2B5EF4-FFF2-40B4-BE49-F238E27FC236}">
              <a16:creationId xmlns:a16="http://schemas.microsoft.com/office/drawing/2014/main" id="{1AF18649-C01B-4364-BA99-7865AA583A84}"/>
            </a:ext>
          </a:extLst>
        </xdr:cNvPr>
        <xdr:cNvSpPr/>
      </xdr:nvSpPr>
      <xdr:spPr>
        <a:xfrm>
          <a:off x="8040077" y="10497859"/>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82296</xdr:rowOff>
    </xdr:from>
    <xdr:to>
      <xdr:col>50</xdr:col>
      <xdr:colOff>114300</xdr:colOff>
      <xdr:row>62</xdr:row>
      <xdr:rowOff>84582</xdr:rowOff>
    </xdr:to>
    <xdr:cxnSp macro="">
      <xdr:nvCxnSpPr>
        <xdr:cNvPr id="246" name="直線コネクタ 245">
          <a:extLst>
            <a:ext uri="{FF2B5EF4-FFF2-40B4-BE49-F238E27FC236}">
              <a16:creationId xmlns:a16="http://schemas.microsoft.com/office/drawing/2014/main" id="{58F1F5BF-5C8C-4B1A-8CA7-93CE24DC1C2F}"/>
            </a:ext>
          </a:extLst>
        </xdr:cNvPr>
        <xdr:cNvCxnSpPr/>
      </xdr:nvCxnSpPr>
      <xdr:spPr>
        <a:xfrm>
          <a:off x="8090877" y="10548659"/>
          <a:ext cx="815731"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33782</xdr:rowOff>
    </xdr:from>
    <xdr:to>
      <xdr:col>41</xdr:col>
      <xdr:colOff>101600</xdr:colOff>
      <xdr:row>62</xdr:row>
      <xdr:rowOff>135382</xdr:rowOff>
    </xdr:to>
    <xdr:sp macro="" textlink="">
      <xdr:nvSpPr>
        <xdr:cNvPr id="247" name="楕円 246">
          <a:extLst>
            <a:ext uri="{FF2B5EF4-FFF2-40B4-BE49-F238E27FC236}">
              <a16:creationId xmlns:a16="http://schemas.microsoft.com/office/drawing/2014/main" id="{A138D7A9-5D8C-45F8-BE39-43ED7558523D}"/>
            </a:ext>
          </a:extLst>
        </xdr:cNvPr>
        <xdr:cNvSpPr/>
      </xdr:nvSpPr>
      <xdr:spPr>
        <a:xfrm>
          <a:off x="7209692" y="105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82296</xdr:rowOff>
    </xdr:from>
    <xdr:to>
      <xdr:col>45</xdr:col>
      <xdr:colOff>177800</xdr:colOff>
      <xdr:row>62</xdr:row>
      <xdr:rowOff>84582</xdr:rowOff>
    </xdr:to>
    <xdr:cxnSp macro="">
      <xdr:nvCxnSpPr>
        <xdr:cNvPr id="248" name="直線コネクタ 247">
          <a:extLst>
            <a:ext uri="{FF2B5EF4-FFF2-40B4-BE49-F238E27FC236}">
              <a16:creationId xmlns:a16="http://schemas.microsoft.com/office/drawing/2014/main" id="{E6C48873-8DE5-4D6C-B39E-E2DDF9637069}"/>
            </a:ext>
          </a:extLst>
        </xdr:cNvPr>
        <xdr:cNvCxnSpPr/>
      </xdr:nvCxnSpPr>
      <xdr:spPr>
        <a:xfrm flipV="1">
          <a:off x="7260492" y="10548659"/>
          <a:ext cx="83038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9" name="楕円 248">
          <a:extLst>
            <a:ext uri="{FF2B5EF4-FFF2-40B4-BE49-F238E27FC236}">
              <a16:creationId xmlns:a16="http://schemas.microsoft.com/office/drawing/2014/main" id="{2367D8A4-EA01-4A66-9FC3-0BA6CA2928D1}"/>
            </a:ext>
          </a:extLst>
        </xdr:cNvPr>
        <xdr:cNvSpPr/>
      </xdr:nvSpPr>
      <xdr:spPr>
        <a:xfrm>
          <a:off x="6393962" y="105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84582</xdr:rowOff>
    </xdr:from>
    <xdr:to>
      <xdr:col>41</xdr:col>
      <xdr:colOff>50800</xdr:colOff>
      <xdr:row>62</xdr:row>
      <xdr:rowOff>84582</xdr:rowOff>
    </xdr:to>
    <xdr:cxnSp macro="">
      <xdr:nvCxnSpPr>
        <xdr:cNvPr id="250" name="直線コネクタ 249">
          <a:extLst>
            <a:ext uri="{FF2B5EF4-FFF2-40B4-BE49-F238E27FC236}">
              <a16:creationId xmlns:a16="http://schemas.microsoft.com/office/drawing/2014/main" id="{AD8BD400-9D49-48FD-9679-F0B9BD518CE7}"/>
            </a:ext>
          </a:extLst>
        </xdr:cNvPr>
        <xdr:cNvCxnSpPr/>
      </xdr:nvCxnSpPr>
      <xdr:spPr>
        <a:xfrm>
          <a:off x="6444762" y="10550945"/>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592F4AA0-9556-404C-86EE-C75268E42BFD}"/>
            </a:ext>
          </a:extLst>
        </xdr:cNvPr>
        <xdr:cNvSpPr txBox="1"/>
      </xdr:nvSpPr>
      <xdr:spPr>
        <a:xfrm>
          <a:off x="8673689" y="1027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C91361BB-C142-4B43-B08C-6A80BEC2F76F}"/>
            </a:ext>
          </a:extLst>
        </xdr:cNvPr>
        <xdr:cNvSpPr txBox="1"/>
      </xdr:nvSpPr>
      <xdr:spPr>
        <a:xfrm>
          <a:off x="7870658" y="1027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3" name="n_3aveValue【体育館・プール】&#10;一人当たり面積">
          <a:extLst>
            <a:ext uri="{FF2B5EF4-FFF2-40B4-BE49-F238E27FC236}">
              <a16:creationId xmlns:a16="http://schemas.microsoft.com/office/drawing/2014/main" id="{A844665A-DD39-4312-AC7E-C3966B3809F5}"/>
            </a:ext>
          </a:extLst>
        </xdr:cNvPr>
        <xdr:cNvSpPr txBox="1"/>
      </xdr:nvSpPr>
      <xdr:spPr>
        <a:xfrm>
          <a:off x="7040273" y="1059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54" name="n_4aveValue【体育館・プール】&#10;一人当たり面積">
          <a:extLst>
            <a:ext uri="{FF2B5EF4-FFF2-40B4-BE49-F238E27FC236}">
              <a16:creationId xmlns:a16="http://schemas.microsoft.com/office/drawing/2014/main" id="{1D83AC4D-F2AA-439A-ACD3-0F06079D48AB}"/>
            </a:ext>
          </a:extLst>
        </xdr:cNvPr>
        <xdr:cNvSpPr txBox="1"/>
      </xdr:nvSpPr>
      <xdr:spPr>
        <a:xfrm>
          <a:off x="6224542" y="1059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126509</xdr:rowOff>
    </xdr:from>
    <xdr:ext cx="469744" cy="259045"/>
    <xdr:sp macro="" textlink="">
      <xdr:nvSpPr>
        <xdr:cNvPr id="255" name="n_1mainValue【体育館・プール】&#10;一人当たり面積">
          <a:extLst>
            <a:ext uri="{FF2B5EF4-FFF2-40B4-BE49-F238E27FC236}">
              <a16:creationId xmlns:a16="http://schemas.microsoft.com/office/drawing/2014/main" id="{4D2D8E28-0424-4B7D-BA9B-15294D79A770}"/>
            </a:ext>
          </a:extLst>
        </xdr:cNvPr>
        <xdr:cNvSpPr txBox="1"/>
      </xdr:nvSpPr>
      <xdr:spPr>
        <a:xfrm>
          <a:off x="8673689" y="1059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124223</xdr:rowOff>
    </xdr:from>
    <xdr:ext cx="469744" cy="259045"/>
    <xdr:sp macro="" textlink="">
      <xdr:nvSpPr>
        <xdr:cNvPr id="256" name="n_2mainValue【体育館・プール】&#10;一人当たり面積">
          <a:extLst>
            <a:ext uri="{FF2B5EF4-FFF2-40B4-BE49-F238E27FC236}">
              <a16:creationId xmlns:a16="http://schemas.microsoft.com/office/drawing/2014/main" id="{56E0A8F2-8E73-4B29-A7D6-7AB606E438FA}"/>
            </a:ext>
          </a:extLst>
        </xdr:cNvPr>
        <xdr:cNvSpPr txBox="1"/>
      </xdr:nvSpPr>
      <xdr:spPr>
        <a:xfrm>
          <a:off x="7870658" y="1059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7" name="n_3mainValue【体育館・プール】&#10;一人当たり面積">
          <a:extLst>
            <a:ext uri="{FF2B5EF4-FFF2-40B4-BE49-F238E27FC236}">
              <a16:creationId xmlns:a16="http://schemas.microsoft.com/office/drawing/2014/main" id="{87213758-959E-4176-A590-4319F73D67B6}"/>
            </a:ext>
          </a:extLst>
        </xdr:cNvPr>
        <xdr:cNvSpPr txBox="1"/>
      </xdr:nvSpPr>
      <xdr:spPr>
        <a:xfrm>
          <a:off x="7040273" y="1028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8" name="n_4mainValue【体育館・プール】&#10;一人当たり面積">
          <a:extLst>
            <a:ext uri="{FF2B5EF4-FFF2-40B4-BE49-F238E27FC236}">
              <a16:creationId xmlns:a16="http://schemas.microsoft.com/office/drawing/2014/main" id="{F6271927-F726-41A5-9328-02D9700FDF01}"/>
            </a:ext>
          </a:extLst>
        </xdr:cNvPr>
        <xdr:cNvSpPr txBox="1"/>
      </xdr:nvSpPr>
      <xdr:spPr>
        <a:xfrm>
          <a:off x="6224542" y="1028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2EFA0724-E8C9-4452-B7F3-3F8A05C6F7C3}"/>
            </a:ext>
          </a:extLst>
        </xdr:cNvPr>
        <xdr:cNvSpPr/>
      </xdr:nvSpPr>
      <xdr:spPr>
        <a:xfrm>
          <a:off x="703385" y="11631637"/>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F35EA9F0-D530-474C-8610-6DF4BC608E44}"/>
            </a:ext>
          </a:extLst>
        </xdr:cNvPr>
        <xdr:cNvSpPr/>
      </xdr:nvSpPr>
      <xdr:spPr>
        <a:xfrm>
          <a:off x="830385"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7E826588-BA9C-408B-BA3E-CA1BD41FA243}"/>
            </a:ext>
          </a:extLst>
        </xdr:cNvPr>
        <xdr:cNvSpPr/>
      </xdr:nvSpPr>
      <xdr:spPr>
        <a:xfrm>
          <a:off x="830385"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EDC871B-C67D-4F9A-BF00-DCA09715F068}"/>
            </a:ext>
          </a:extLst>
        </xdr:cNvPr>
        <xdr:cNvSpPr/>
      </xdr:nvSpPr>
      <xdr:spPr>
        <a:xfrm>
          <a:off x="1758462"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2AE368F8-51B3-4BF5-83AB-DEDD54F6B981}"/>
            </a:ext>
          </a:extLst>
        </xdr:cNvPr>
        <xdr:cNvSpPr/>
      </xdr:nvSpPr>
      <xdr:spPr>
        <a:xfrm>
          <a:off x="1758462"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F1DC4792-5E43-4114-921A-E711C6C045F1}"/>
            </a:ext>
          </a:extLst>
        </xdr:cNvPr>
        <xdr:cNvSpPr/>
      </xdr:nvSpPr>
      <xdr:spPr>
        <a:xfrm>
          <a:off x="2813538" y="12281486"/>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9BC97FAC-3DF9-4731-BD50-94EC98013305}"/>
            </a:ext>
          </a:extLst>
        </xdr:cNvPr>
        <xdr:cNvSpPr/>
      </xdr:nvSpPr>
      <xdr:spPr>
        <a:xfrm>
          <a:off x="2813538" y="12482048"/>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B6F4B6B3-ABBE-4838-831C-0A52665AD3E8}"/>
            </a:ext>
          </a:extLst>
        </xdr:cNvPr>
        <xdr:cNvSpPr/>
      </xdr:nvSpPr>
      <xdr:spPr>
        <a:xfrm>
          <a:off x="703385" y="12756173"/>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1FD14DDF-6303-4477-8328-13A2575BB4A6}"/>
            </a:ext>
          </a:extLst>
        </xdr:cNvPr>
        <xdr:cNvSpPr txBox="1"/>
      </xdr:nvSpPr>
      <xdr:spPr>
        <a:xfrm>
          <a:off x="679938" y="1256831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F5A0A744-4F60-454A-B9F2-CCC9F4C5B3C5}"/>
            </a:ext>
          </a:extLst>
        </xdr:cNvPr>
        <xdr:cNvCxnSpPr/>
      </xdr:nvCxnSpPr>
      <xdr:spPr>
        <a:xfrm>
          <a:off x="703385" y="1500788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5C1A57B4-2BB0-4305-B996-935E83CEFA16}"/>
            </a:ext>
          </a:extLst>
        </xdr:cNvPr>
        <xdr:cNvSpPr txBox="1"/>
      </xdr:nvSpPr>
      <xdr:spPr>
        <a:xfrm>
          <a:off x="280167" y="148656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E37414F2-7D19-4CF1-9D20-394DCD8C07FC}"/>
            </a:ext>
          </a:extLst>
        </xdr:cNvPr>
        <xdr:cNvCxnSpPr/>
      </xdr:nvCxnSpPr>
      <xdr:spPr>
        <a:xfrm>
          <a:off x="703385" y="1455595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6E16666D-176E-4788-B744-E5B6CB4F3C35}"/>
            </a:ext>
          </a:extLst>
        </xdr:cNvPr>
        <xdr:cNvSpPr txBox="1"/>
      </xdr:nvSpPr>
      <xdr:spPr>
        <a:xfrm>
          <a:off x="280167" y="144163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7B2F90CF-A9BB-4DD5-B891-BF946DD96A0A}"/>
            </a:ext>
          </a:extLst>
        </xdr:cNvPr>
        <xdr:cNvCxnSpPr/>
      </xdr:nvCxnSpPr>
      <xdr:spPr>
        <a:xfrm>
          <a:off x="703385" y="1410667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F00698A3-F1BB-44F4-A0F7-D3EF06BE0C46}"/>
            </a:ext>
          </a:extLst>
        </xdr:cNvPr>
        <xdr:cNvSpPr txBox="1"/>
      </xdr:nvSpPr>
      <xdr:spPr>
        <a:xfrm>
          <a:off x="344287" y="1396708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6DD13D41-FA73-4254-A80D-A880960AA5E9}"/>
            </a:ext>
          </a:extLst>
        </xdr:cNvPr>
        <xdr:cNvCxnSpPr/>
      </xdr:nvCxnSpPr>
      <xdr:spPr>
        <a:xfrm>
          <a:off x="703385" y="1365738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96C437A2-8935-44ED-980F-0494BCCC7E27}"/>
            </a:ext>
          </a:extLst>
        </xdr:cNvPr>
        <xdr:cNvSpPr txBox="1"/>
      </xdr:nvSpPr>
      <xdr:spPr>
        <a:xfrm>
          <a:off x="344287" y="1351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18C085A1-B89D-468E-BABE-1F153B15EFC2}"/>
            </a:ext>
          </a:extLst>
        </xdr:cNvPr>
        <xdr:cNvCxnSpPr/>
      </xdr:nvCxnSpPr>
      <xdr:spPr>
        <a:xfrm>
          <a:off x="703385" y="1320546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30E93FEA-4120-487F-B2FA-0AC3F9A1AC10}"/>
            </a:ext>
          </a:extLst>
        </xdr:cNvPr>
        <xdr:cNvSpPr txBox="1"/>
      </xdr:nvSpPr>
      <xdr:spPr>
        <a:xfrm>
          <a:off x="344287" y="130658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9E3593AC-79E5-4664-BEC4-5F437FEF577E}"/>
            </a:ext>
          </a:extLst>
        </xdr:cNvPr>
        <xdr:cNvCxnSpPr/>
      </xdr:nvCxnSpPr>
      <xdr:spPr>
        <a:xfrm>
          <a:off x="703385" y="1275617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43265832-7511-49D2-AD21-5852163F52C4}"/>
            </a:ext>
          </a:extLst>
        </xdr:cNvPr>
        <xdr:cNvSpPr txBox="1"/>
      </xdr:nvSpPr>
      <xdr:spPr>
        <a:xfrm>
          <a:off x="344287" y="126165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C998BC83-7205-447C-A3B7-A5B016894BE0}"/>
            </a:ext>
          </a:extLst>
        </xdr:cNvPr>
        <xdr:cNvSpPr/>
      </xdr:nvSpPr>
      <xdr:spPr>
        <a:xfrm>
          <a:off x="703385" y="12756173"/>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3CAEDA5E-798F-4F98-A10A-8669838F25DF}"/>
            </a:ext>
          </a:extLst>
        </xdr:cNvPr>
        <xdr:cNvCxnSpPr/>
      </xdr:nvCxnSpPr>
      <xdr:spPr>
        <a:xfrm flipV="1">
          <a:off x="4283173" y="13148661"/>
          <a:ext cx="0" cy="1318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7D91194A-3B70-4A0B-B397-DEC6FA7FF306}"/>
            </a:ext>
          </a:extLst>
        </xdr:cNvPr>
        <xdr:cNvSpPr txBox="1"/>
      </xdr:nvSpPr>
      <xdr:spPr>
        <a:xfrm>
          <a:off x="4321908" y="14470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72B81038-38EE-40F8-84E1-2299F6FB03AD}"/>
            </a:ext>
          </a:extLst>
        </xdr:cNvPr>
        <xdr:cNvCxnSpPr/>
      </xdr:nvCxnSpPr>
      <xdr:spPr>
        <a:xfrm>
          <a:off x="4209562" y="1446715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264B43B9-0B8B-4CAD-8758-27C7D72D5DD3}"/>
            </a:ext>
          </a:extLst>
        </xdr:cNvPr>
        <xdr:cNvSpPr txBox="1"/>
      </xdr:nvSpPr>
      <xdr:spPr>
        <a:xfrm>
          <a:off x="4321908" y="12926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043CC3C3-402A-4126-B5E6-886431666917}"/>
            </a:ext>
          </a:extLst>
        </xdr:cNvPr>
        <xdr:cNvCxnSpPr/>
      </xdr:nvCxnSpPr>
      <xdr:spPr>
        <a:xfrm>
          <a:off x="4209562" y="1314866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D1478C43-46A9-4D37-8DB4-9757AA2BB357}"/>
            </a:ext>
          </a:extLst>
        </xdr:cNvPr>
        <xdr:cNvSpPr txBox="1"/>
      </xdr:nvSpPr>
      <xdr:spPr>
        <a:xfrm>
          <a:off x="4321908" y="13435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911ADFB5-9EC5-45D6-BF2F-41E9C8ADB8AE}"/>
            </a:ext>
          </a:extLst>
        </xdr:cNvPr>
        <xdr:cNvSpPr/>
      </xdr:nvSpPr>
      <xdr:spPr>
        <a:xfrm>
          <a:off x="4233008" y="1358143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A5085423-E1BF-4A43-B4DC-2AA342E263A9}"/>
            </a:ext>
          </a:extLst>
        </xdr:cNvPr>
        <xdr:cNvSpPr/>
      </xdr:nvSpPr>
      <xdr:spPr>
        <a:xfrm>
          <a:off x="3468077" y="13544863"/>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DBBC9A36-CB7F-43C1-A3A5-7CEBBF4D6F8F}"/>
            </a:ext>
          </a:extLst>
        </xdr:cNvPr>
        <xdr:cNvSpPr/>
      </xdr:nvSpPr>
      <xdr:spPr>
        <a:xfrm>
          <a:off x="2637692" y="1351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E666A93B-C5DA-41B5-9D0C-7AC7D9041C88}"/>
            </a:ext>
          </a:extLst>
        </xdr:cNvPr>
        <xdr:cNvSpPr/>
      </xdr:nvSpPr>
      <xdr:spPr>
        <a:xfrm>
          <a:off x="1821962" y="13483492"/>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FDF02253-9652-4935-8430-D6A1CBB6260B}"/>
            </a:ext>
          </a:extLst>
        </xdr:cNvPr>
        <xdr:cNvSpPr/>
      </xdr:nvSpPr>
      <xdr:spPr>
        <a:xfrm>
          <a:off x="1006231" y="13446916"/>
          <a:ext cx="86946"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665C2CEF-B1D7-4FEA-933F-B0F41B89AE86}"/>
            </a:ext>
          </a:extLst>
        </xdr:cNvPr>
        <xdr:cNvSpPr txBox="1"/>
      </xdr:nvSpPr>
      <xdr:spPr>
        <a:xfrm>
          <a:off x="41079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F4287A46-A9C5-4E5B-B752-B4342C63AC4C}"/>
            </a:ext>
          </a:extLst>
        </xdr:cNvPr>
        <xdr:cNvSpPr txBox="1"/>
      </xdr:nvSpPr>
      <xdr:spPr>
        <a:xfrm>
          <a:off x="3343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36D9EC2E-D0B7-4FF1-AD5E-F18BEDAA55D9}"/>
            </a:ext>
          </a:extLst>
        </xdr:cNvPr>
        <xdr:cNvSpPr txBox="1"/>
      </xdr:nvSpPr>
      <xdr:spPr>
        <a:xfrm>
          <a:off x="2512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F21BA2B-D242-4895-92DB-9E55F7B45E13}"/>
            </a:ext>
          </a:extLst>
        </xdr:cNvPr>
        <xdr:cNvSpPr txBox="1"/>
      </xdr:nvSpPr>
      <xdr:spPr>
        <a:xfrm>
          <a:off x="169691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B64E5F2-59D1-45C3-87CA-7EFFA2E5A07E}"/>
            </a:ext>
          </a:extLst>
        </xdr:cNvPr>
        <xdr:cNvSpPr txBox="1"/>
      </xdr:nvSpPr>
      <xdr:spPr>
        <a:xfrm>
          <a:off x="88118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97" name="楕円 296">
          <a:extLst>
            <a:ext uri="{FF2B5EF4-FFF2-40B4-BE49-F238E27FC236}">
              <a16:creationId xmlns:a16="http://schemas.microsoft.com/office/drawing/2014/main" id="{A2DBC369-85A9-42E8-9E1A-106210E52416}"/>
            </a:ext>
          </a:extLst>
        </xdr:cNvPr>
        <xdr:cNvSpPr/>
      </xdr:nvSpPr>
      <xdr:spPr>
        <a:xfrm>
          <a:off x="4233008" y="1390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43451</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94214481-BDB2-42F7-8076-064FF75E7953}"/>
            </a:ext>
          </a:extLst>
        </xdr:cNvPr>
        <xdr:cNvSpPr txBox="1"/>
      </xdr:nvSpPr>
      <xdr:spPr>
        <a:xfrm>
          <a:off x="4321908" y="13886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151892</xdr:rowOff>
    </xdr:from>
    <xdr:to>
      <xdr:col>20</xdr:col>
      <xdr:colOff>38100</xdr:colOff>
      <xdr:row>82</xdr:row>
      <xdr:rowOff>82042</xdr:rowOff>
    </xdr:to>
    <xdr:sp macro="" textlink="">
      <xdr:nvSpPr>
        <xdr:cNvPr id="299" name="楕円 298">
          <a:extLst>
            <a:ext uri="{FF2B5EF4-FFF2-40B4-BE49-F238E27FC236}">
              <a16:creationId xmlns:a16="http://schemas.microsoft.com/office/drawing/2014/main" id="{FEF70510-98DD-4653-94DD-D575C359936D}"/>
            </a:ext>
          </a:extLst>
        </xdr:cNvPr>
        <xdr:cNvSpPr/>
      </xdr:nvSpPr>
      <xdr:spPr>
        <a:xfrm>
          <a:off x="3468077" y="13825689"/>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31242</xdr:rowOff>
    </xdr:from>
    <xdr:to>
      <xdr:col>24</xdr:col>
      <xdr:colOff>63500</xdr:colOff>
      <xdr:row>82</xdr:row>
      <xdr:rowOff>115824</xdr:rowOff>
    </xdr:to>
    <xdr:cxnSp macro="">
      <xdr:nvCxnSpPr>
        <xdr:cNvPr id="300" name="直線コネクタ 299">
          <a:extLst>
            <a:ext uri="{FF2B5EF4-FFF2-40B4-BE49-F238E27FC236}">
              <a16:creationId xmlns:a16="http://schemas.microsoft.com/office/drawing/2014/main" id="{D77E8CBD-3756-41F9-AD12-40F5245AFCD2}"/>
            </a:ext>
          </a:extLst>
        </xdr:cNvPr>
        <xdr:cNvCxnSpPr/>
      </xdr:nvCxnSpPr>
      <xdr:spPr>
        <a:xfrm>
          <a:off x="3518877" y="13873851"/>
          <a:ext cx="764931"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110744</xdr:rowOff>
    </xdr:from>
    <xdr:to>
      <xdr:col>15</xdr:col>
      <xdr:colOff>101600</xdr:colOff>
      <xdr:row>82</xdr:row>
      <xdr:rowOff>40894</xdr:rowOff>
    </xdr:to>
    <xdr:sp macro="" textlink="">
      <xdr:nvSpPr>
        <xdr:cNvPr id="301" name="楕円 300">
          <a:extLst>
            <a:ext uri="{FF2B5EF4-FFF2-40B4-BE49-F238E27FC236}">
              <a16:creationId xmlns:a16="http://schemas.microsoft.com/office/drawing/2014/main" id="{5C93F5B4-FAA1-456B-AC48-CD63AE5C42C0}"/>
            </a:ext>
          </a:extLst>
        </xdr:cNvPr>
        <xdr:cNvSpPr/>
      </xdr:nvSpPr>
      <xdr:spPr>
        <a:xfrm>
          <a:off x="2637692" y="13784541"/>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161544</xdr:rowOff>
    </xdr:from>
    <xdr:to>
      <xdr:col>19</xdr:col>
      <xdr:colOff>177800</xdr:colOff>
      <xdr:row>82</xdr:row>
      <xdr:rowOff>31242</xdr:rowOff>
    </xdr:to>
    <xdr:cxnSp macro="">
      <xdr:nvCxnSpPr>
        <xdr:cNvPr id="302" name="直線コネクタ 301">
          <a:extLst>
            <a:ext uri="{FF2B5EF4-FFF2-40B4-BE49-F238E27FC236}">
              <a16:creationId xmlns:a16="http://schemas.microsoft.com/office/drawing/2014/main" id="{A53A48B6-B8F0-4EC2-8BA3-C076239A3F02}"/>
            </a:ext>
          </a:extLst>
        </xdr:cNvPr>
        <xdr:cNvCxnSpPr/>
      </xdr:nvCxnSpPr>
      <xdr:spPr>
        <a:xfrm>
          <a:off x="2688492" y="13835341"/>
          <a:ext cx="830385" cy="3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69596</xdr:rowOff>
    </xdr:from>
    <xdr:to>
      <xdr:col>10</xdr:col>
      <xdr:colOff>165100</xdr:colOff>
      <xdr:row>81</xdr:row>
      <xdr:rowOff>171196</xdr:rowOff>
    </xdr:to>
    <xdr:sp macro="" textlink="">
      <xdr:nvSpPr>
        <xdr:cNvPr id="303" name="楕円 302">
          <a:extLst>
            <a:ext uri="{FF2B5EF4-FFF2-40B4-BE49-F238E27FC236}">
              <a16:creationId xmlns:a16="http://schemas.microsoft.com/office/drawing/2014/main" id="{196501FE-C3A1-44E3-98A5-AA76639EEE69}"/>
            </a:ext>
          </a:extLst>
        </xdr:cNvPr>
        <xdr:cNvSpPr/>
      </xdr:nvSpPr>
      <xdr:spPr>
        <a:xfrm>
          <a:off x="1821962" y="1374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120396</xdr:rowOff>
    </xdr:from>
    <xdr:to>
      <xdr:col>15</xdr:col>
      <xdr:colOff>50800</xdr:colOff>
      <xdr:row>81</xdr:row>
      <xdr:rowOff>161544</xdr:rowOff>
    </xdr:to>
    <xdr:cxnSp macro="">
      <xdr:nvCxnSpPr>
        <xdr:cNvPr id="304" name="直線コネクタ 303">
          <a:extLst>
            <a:ext uri="{FF2B5EF4-FFF2-40B4-BE49-F238E27FC236}">
              <a16:creationId xmlns:a16="http://schemas.microsoft.com/office/drawing/2014/main" id="{2DBE61AD-D493-47A4-A2C7-4871CAAB8382}"/>
            </a:ext>
          </a:extLst>
        </xdr:cNvPr>
        <xdr:cNvCxnSpPr/>
      </xdr:nvCxnSpPr>
      <xdr:spPr>
        <a:xfrm>
          <a:off x="1872762" y="13794193"/>
          <a:ext cx="81573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30735</xdr:rowOff>
    </xdr:from>
    <xdr:to>
      <xdr:col>6</xdr:col>
      <xdr:colOff>38100</xdr:colOff>
      <xdr:row>81</xdr:row>
      <xdr:rowOff>132335</xdr:rowOff>
    </xdr:to>
    <xdr:sp macro="" textlink="">
      <xdr:nvSpPr>
        <xdr:cNvPr id="305" name="楕円 304">
          <a:extLst>
            <a:ext uri="{FF2B5EF4-FFF2-40B4-BE49-F238E27FC236}">
              <a16:creationId xmlns:a16="http://schemas.microsoft.com/office/drawing/2014/main" id="{BFA4D67C-A6E8-4746-BDE0-908A9178D261}"/>
            </a:ext>
          </a:extLst>
        </xdr:cNvPr>
        <xdr:cNvSpPr/>
      </xdr:nvSpPr>
      <xdr:spPr>
        <a:xfrm>
          <a:off x="1006231" y="13704532"/>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81535</xdr:rowOff>
    </xdr:from>
    <xdr:to>
      <xdr:col>10</xdr:col>
      <xdr:colOff>114300</xdr:colOff>
      <xdr:row>81</xdr:row>
      <xdr:rowOff>120396</xdr:rowOff>
    </xdr:to>
    <xdr:cxnSp macro="">
      <xdr:nvCxnSpPr>
        <xdr:cNvPr id="306" name="直線コネクタ 305">
          <a:extLst>
            <a:ext uri="{FF2B5EF4-FFF2-40B4-BE49-F238E27FC236}">
              <a16:creationId xmlns:a16="http://schemas.microsoft.com/office/drawing/2014/main" id="{0704B907-7DF8-4CB6-99AE-E16F2CFE57D7}"/>
            </a:ext>
          </a:extLst>
        </xdr:cNvPr>
        <xdr:cNvCxnSpPr/>
      </xdr:nvCxnSpPr>
      <xdr:spPr>
        <a:xfrm>
          <a:off x="1057031" y="13755332"/>
          <a:ext cx="815731"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51C8D691-4ADF-457C-BD1A-E07137101A67}"/>
            </a:ext>
          </a:extLst>
        </xdr:cNvPr>
        <xdr:cNvSpPr txBox="1"/>
      </xdr:nvSpPr>
      <xdr:spPr>
        <a:xfrm>
          <a:off x="3318275" y="1332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A227EFF7-5596-4399-B044-DDAB981752A2}"/>
            </a:ext>
          </a:extLst>
        </xdr:cNvPr>
        <xdr:cNvSpPr txBox="1"/>
      </xdr:nvSpPr>
      <xdr:spPr>
        <a:xfrm>
          <a:off x="2500590" y="1329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04FBECB5-2962-4CDD-9204-9B21CC8575BC}"/>
            </a:ext>
          </a:extLst>
        </xdr:cNvPr>
        <xdr:cNvSpPr txBox="1"/>
      </xdr:nvSpPr>
      <xdr:spPr>
        <a:xfrm>
          <a:off x="1684859"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24DA3509-59EF-42A1-A44C-CD5201C323E4}"/>
            </a:ext>
          </a:extLst>
        </xdr:cNvPr>
        <xdr:cNvSpPr txBox="1"/>
      </xdr:nvSpPr>
      <xdr:spPr>
        <a:xfrm>
          <a:off x="869129" y="132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73169</xdr:rowOff>
    </xdr:from>
    <xdr:ext cx="405111" cy="259045"/>
    <xdr:sp macro="" textlink="">
      <xdr:nvSpPr>
        <xdr:cNvPr id="311" name="n_1mainValue【福祉施設】&#10;有形固定資産減価償却率">
          <a:extLst>
            <a:ext uri="{FF2B5EF4-FFF2-40B4-BE49-F238E27FC236}">
              <a16:creationId xmlns:a16="http://schemas.microsoft.com/office/drawing/2014/main" id="{BC172140-9B8F-4A9C-81DC-A8EEE573B129}"/>
            </a:ext>
          </a:extLst>
        </xdr:cNvPr>
        <xdr:cNvSpPr txBox="1"/>
      </xdr:nvSpPr>
      <xdr:spPr>
        <a:xfrm>
          <a:off x="3318275" y="13915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32021</xdr:rowOff>
    </xdr:from>
    <xdr:ext cx="405111" cy="259045"/>
    <xdr:sp macro="" textlink="">
      <xdr:nvSpPr>
        <xdr:cNvPr id="312" name="n_2mainValue【福祉施設】&#10;有形固定資産減価償却率">
          <a:extLst>
            <a:ext uri="{FF2B5EF4-FFF2-40B4-BE49-F238E27FC236}">
              <a16:creationId xmlns:a16="http://schemas.microsoft.com/office/drawing/2014/main" id="{14D011F6-ED14-4136-89F3-A40601FCB570}"/>
            </a:ext>
          </a:extLst>
        </xdr:cNvPr>
        <xdr:cNvSpPr txBox="1"/>
      </xdr:nvSpPr>
      <xdr:spPr>
        <a:xfrm>
          <a:off x="2500590" y="1387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162323</xdr:rowOff>
    </xdr:from>
    <xdr:ext cx="405111" cy="259045"/>
    <xdr:sp macro="" textlink="">
      <xdr:nvSpPr>
        <xdr:cNvPr id="313" name="n_3mainValue【福祉施設】&#10;有形固定資産減価償却率">
          <a:extLst>
            <a:ext uri="{FF2B5EF4-FFF2-40B4-BE49-F238E27FC236}">
              <a16:creationId xmlns:a16="http://schemas.microsoft.com/office/drawing/2014/main" id="{041109CC-34EE-4F78-8E3D-010423503595}"/>
            </a:ext>
          </a:extLst>
        </xdr:cNvPr>
        <xdr:cNvSpPr txBox="1"/>
      </xdr:nvSpPr>
      <xdr:spPr>
        <a:xfrm>
          <a:off x="1684859" y="13836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123462</xdr:rowOff>
    </xdr:from>
    <xdr:ext cx="405111" cy="259045"/>
    <xdr:sp macro="" textlink="">
      <xdr:nvSpPr>
        <xdr:cNvPr id="314" name="n_4mainValue【福祉施設】&#10;有形固定資産減価償却率">
          <a:extLst>
            <a:ext uri="{FF2B5EF4-FFF2-40B4-BE49-F238E27FC236}">
              <a16:creationId xmlns:a16="http://schemas.microsoft.com/office/drawing/2014/main" id="{EC20F02B-EC41-4BE3-A686-7CA0E042DDFA}"/>
            </a:ext>
          </a:extLst>
        </xdr:cNvPr>
        <xdr:cNvSpPr txBox="1"/>
      </xdr:nvSpPr>
      <xdr:spPr>
        <a:xfrm>
          <a:off x="869129" y="13797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428DA814-E960-42C7-B1C2-C45B4D31DE50}"/>
            </a:ext>
          </a:extLst>
        </xdr:cNvPr>
        <xdr:cNvSpPr/>
      </xdr:nvSpPr>
      <xdr:spPr>
        <a:xfrm>
          <a:off x="6105769" y="11631637"/>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7EA56EBE-9C36-4683-8E83-C2C4ECEFB2B5}"/>
            </a:ext>
          </a:extLst>
        </xdr:cNvPr>
        <xdr:cNvSpPr/>
      </xdr:nvSpPr>
      <xdr:spPr>
        <a:xfrm>
          <a:off x="6218115" y="12281486"/>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CB137796-ED3A-480D-A0FC-F0A7CC41BE98}"/>
            </a:ext>
          </a:extLst>
        </xdr:cNvPr>
        <xdr:cNvSpPr/>
      </xdr:nvSpPr>
      <xdr:spPr>
        <a:xfrm>
          <a:off x="6218115" y="12482048"/>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DB18DA1A-4161-43C4-878D-BD7DE7100C06}"/>
            </a:ext>
          </a:extLst>
        </xdr:cNvPr>
        <xdr:cNvSpPr/>
      </xdr:nvSpPr>
      <xdr:spPr>
        <a:xfrm>
          <a:off x="7160846"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C1EB61A9-5305-4203-9F95-8DB691E6DFDE}"/>
            </a:ext>
          </a:extLst>
        </xdr:cNvPr>
        <xdr:cNvSpPr/>
      </xdr:nvSpPr>
      <xdr:spPr>
        <a:xfrm>
          <a:off x="7160846"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69463078-8A2C-4DE8-949A-79E7517E46E2}"/>
            </a:ext>
          </a:extLst>
        </xdr:cNvPr>
        <xdr:cNvSpPr/>
      </xdr:nvSpPr>
      <xdr:spPr>
        <a:xfrm>
          <a:off x="8215923"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C3D2EEA7-8ADB-4E37-A570-E54B03FCB4EA}"/>
            </a:ext>
          </a:extLst>
        </xdr:cNvPr>
        <xdr:cNvSpPr/>
      </xdr:nvSpPr>
      <xdr:spPr>
        <a:xfrm>
          <a:off x="8215923"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3D400017-0900-4ACF-92CD-514AB6221054}"/>
            </a:ext>
          </a:extLst>
        </xdr:cNvPr>
        <xdr:cNvSpPr/>
      </xdr:nvSpPr>
      <xdr:spPr>
        <a:xfrm>
          <a:off x="6105769" y="12756173"/>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E21F0B82-13A2-4B94-B183-C9E4540BCFC4}"/>
            </a:ext>
          </a:extLst>
        </xdr:cNvPr>
        <xdr:cNvSpPr txBox="1"/>
      </xdr:nvSpPr>
      <xdr:spPr>
        <a:xfrm>
          <a:off x="6067669" y="1256831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390D4DEE-57C4-443F-8514-48FE3CD9BA08}"/>
            </a:ext>
          </a:extLst>
        </xdr:cNvPr>
        <xdr:cNvCxnSpPr/>
      </xdr:nvCxnSpPr>
      <xdr:spPr>
        <a:xfrm>
          <a:off x="6105769" y="1500788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4CA9BF91-7002-4FC3-9692-838782AD2DAF}"/>
            </a:ext>
          </a:extLst>
        </xdr:cNvPr>
        <xdr:cNvCxnSpPr/>
      </xdr:nvCxnSpPr>
      <xdr:spPr>
        <a:xfrm>
          <a:off x="6105769" y="14686587"/>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3C5B7FCB-5957-4C94-9AA4-6EA58FE7ABBE}"/>
            </a:ext>
          </a:extLst>
        </xdr:cNvPr>
        <xdr:cNvSpPr txBox="1"/>
      </xdr:nvSpPr>
      <xdr:spPr>
        <a:xfrm>
          <a:off x="5667898" y="1454436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26009854-E146-477B-8B84-61E0025C0925}"/>
            </a:ext>
          </a:extLst>
        </xdr:cNvPr>
        <xdr:cNvCxnSpPr/>
      </xdr:nvCxnSpPr>
      <xdr:spPr>
        <a:xfrm>
          <a:off x="6105769" y="1436265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7A8FF267-4486-45B4-A0EA-20E35B30D39E}"/>
            </a:ext>
          </a:extLst>
        </xdr:cNvPr>
        <xdr:cNvSpPr txBox="1"/>
      </xdr:nvSpPr>
      <xdr:spPr>
        <a:xfrm>
          <a:off x="5667898" y="142230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213A4DAC-6870-46B3-B754-E8433ED247E7}"/>
            </a:ext>
          </a:extLst>
        </xdr:cNvPr>
        <xdr:cNvCxnSpPr/>
      </xdr:nvCxnSpPr>
      <xdr:spPr>
        <a:xfrm>
          <a:off x="6105769" y="14041358"/>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F72BDEE3-CE92-4ED3-A583-BFAE3C010CBA}"/>
            </a:ext>
          </a:extLst>
        </xdr:cNvPr>
        <xdr:cNvSpPr txBox="1"/>
      </xdr:nvSpPr>
      <xdr:spPr>
        <a:xfrm>
          <a:off x="5667898" y="139017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8DB868D1-024E-4152-AE12-1A7DD480D805}"/>
            </a:ext>
          </a:extLst>
        </xdr:cNvPr>
        <xdr:cNvCxnSpPr/>
      </xdr:nvCxnSpPr>
      <xdr:spPr>
        <a:xfrm>
          <a:off x="6105769" y="13720061"/>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1AA3CC12-7A74-4558-8545-609045880B6C}"/>
            </a:ext>
          </a:extLst>
        </xdr:cNvPr>
        <xdr:cNvSpPr txBox="1"/>
      </xdr:nvSpPr>
      <xdr:spPr>
        <a:xfrm>
          <a:off x="5667898" y="1358047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93E355D0-0B4F-4A00-8330-B56051903069}"/>
            </a:ext>
          </a:extLst>
        </xdr:cNvPr>
        <xdr:cNvCxnSpPr/>
      </xdr:nvCxnSpPr>
      <xdr:spPr>
        <a:xfrm>
          <a:off x="6105769" y="13398765"/>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882DF32E-12C6-4B1C-9853-AFCB44CA8755}"/>
            </a:ext>
          </a:extLst>
        </xdr:cNvPr>
        <xdr:cNvSpPr txBox="1"/>
      </xdr:nvSpPr>
      <xdr:spPr>
        <a:xfrm>
          <a:off x="5667898" y="132591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D152E618-0635-4865-894D-D8122600F348}"/>
            </a:ext>
          </a:extLst>
        </xdr:cNvPr>
        <xdr:cNvCxnSpPr/>
      </xdr:nvCxnSpPr>
      <xdr:spPr>
        <a:xfrm>
          <a:off x="6105769" y="13077469"/>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C9F2217B-D433-431C-A1C5-8015339C0870}"/>
            </a:ext>
          </a:extLst>
        </xdr:cNvPr>
        <xdr:cNvSpPr txBox="1"/>
      </xdr:nvSpPr>
      <xdr:spPr>
        <a:xfrm>
          <a:off x="5667898" y="1293788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1FE9E408-D531-46A3-9103-4A7CE11BCAC7}"/>
            </a:ext>
          </a:extLst>
        </xdr:cNvPr>
        <xdr:cNvCxnSpPr/>
      </xdr:nvCxnSpPr>
      <xdr:spPr>
        <a:xfrm>
          <a:off x="6105769" y="1275617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56E1E9D3-77FD-4A45-AED2-C26E55FF8A1C}"/>
            </a:ext>
          </a:extLst>
        </xdr:cNvPr>
        <xdr:cNvSpPr txBox="1"/>
      </xdr:nvSpPr>
      <xdr:spPr>
        <a:xfrm>
          <a:off x="5667898" y="126165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6CF7F66A-D061-4E56-84F2-867E8FD9F7BA}"/>
            </a:ext>
          </a:extLst>
        </xdr:cNvPr>
        <xdr:cNvSpPr/>
      </xdr:nvSpPr>
      <xdr:spPr>
        <a:xfrm>
          <a:off x="6105769" y="12756173"/>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F3D551EC-A70D-41E4-917C-7FCA564334F6}"/>
            </a:ext>
          </a:extLst>
        </xdr:cNvPr>
        <xdr:cNvCxnSpPr/>
      </xdr:nvCxnSpPr>
      <xdr:spPr>
        <a:xfrm flipV="1">
          <a:off x="9671489" y="13077469"/>
          <a:ext cx="0" cy="15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F9D616BE-F936-4F3A-9323-52FC9CC9D86A}"/>
            </a:ext>
          </a:extLst>
        </xdr:cNvPr>
        <xdr:cNvSpPr txBox="1"/>
      </xdr:nvSpPr>
      <xdr:spPr>
        <a:xfrm>
          <a:off x="9709638" y="1460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56673A5B-98DA-4AA0-82DD-FAADD22AB8A4}"/>
            </a:ext>
          </a:extLst>
        </xdr:cNvPr>
        <xdr:cNvCxnSpPr/>
      </xdr:nvCxnSpPr>
      <xdr:spPr>
        <a:xfrm>
          <a:off x="9597292" y="1459950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19B5BECD-C616-43EE-9430-8046BDB51A81}"/>
            </a:ext>
          </a:extLst>
        </xdr:cNvPr>
        <xdr:cNvSpPr txBox="1"/>
      </xdr:nvSpPr>
      <xdr:spPr>
        <a:xfrm>
          <a:off x="9709638" y="1285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42BCAC80-DB3A-489B-8B95-43007FA67472}"/>
            </a:ext>
          </a:extLst>
        </xdr:cNvPr>
        <xdr:cNvCxnSpPr/>
      </xdr:nvCxnSpPr>
      <xdr:spPr>
        <a:xfrm>
          <a:off x="9597292" y="1307746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28BE00CA-C9A2-4BBE-A0AB-54D02EA3DF27}"/>
            </a:ext>
          </a:extLst>
        </xdr:cNvPr>
        <xdr:cNvSpPr txBox="1"/>
      </xdr:nvSpPr>
      <xdr:spPr>
        <a:xfrm>
          <a:off x="9709638" y="13931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B95F513F-DF25-465B-95A6-88A5F5B07776}"/>
            </a:ext>
          </a:extLst>
        </xdr:cNvPr>
        <xdr:cNvSpPr/>
      </xdr:nvSpPr>
      <xdr:spPr>
        <a:xfrm>
          <a:off x="9635392" y="14077643"/>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54F170E8-6868-4185-AED6-2494A6A14DB3}"/>
            </a:ext>
          </a:extLst>
        </xdr:cNvPr>
        <xdr:cNvSpPr/>
      </xdr:nvSpPr>
      <xdr:spPr>
        <a:xfrm>
          <a:off x="8855808" y="140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EDC2C028-9B23-4BF5-8FB4-D360FB1C4F15}"/>
            </a:ext>
          </a:extLst>
        </xdr:cNvPr>
        <xdr:cNvSpPr/>
      </xdr:nvSpPr>
      <xdr:spPr>
        <a:xfrm>
          <a:off x="8040077" y="14077643"/>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36B05015-D3AA-4B14-B9ED-B6BB4154961C}"/>
            </a:ext>
          </a:extLst>
        </xdr:cNvPr>
        <xdr:cNvSpPr/>
      </xdr:nvSpPr>
      <xdr:spPr>
        <a:xfrm>
          <a:off x="7209692" y="1408852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D498F5F8-409B-4903-87A6-1F7AED87D265}"/>
            </a:ext>
          </a:extLst>
        </xdr:cNvPr>
        <xdr:cNvSpPr/>
      </xdr:nvSpPr>
      <xdr:spPr>
        <a:xfrm>
          <a:off x="6393962" y="1408852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46B23D10-92E5-4A77-BE19-1046515ADC00}"/>
            </a:ext>
          </a:extLst>
        </xdr:cNvPr>
        <xdr:cNvSpPr txBox="1"/>
      </xdr:nvSpPr>
      <xdr:spPr>
        <a:xfrm>
          <a:off x="94956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9EC9712-2427-415E-8505-C3F87BB6FF9A}"/>
            </a:ext>
          </a:extLst>
        </xdr:cNvPr>
        <xdr:cNvSpPr txBox="1"/>
      </xdr:nvSpPr>
      <xdr:spPr>
        <a:xfrm>
          <a:off x="8730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DC75A41-99DF-461D-A929-93770BD95FBB}"/>
            </a:ext>
          </a:extLst>
        </xdr:cNvPr>
        <xdr:cNvSpPr txBox="1"/>
      </xdr:nvSpPr>
      <xdr:spPr>
        <a:xfrm>
          <a:off x="7915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B898074-53DC-4C2D-AAAA-86A865587CDC}"/>
            </a:ext>
          </a:extLst>
        </xdr:cNvPr>
        <xdr:cNvSpPr txBox="1"/>
      </xdr:nvSpPr>
      <xdr:spPr>
        <a:xfrm>
          <a:off x="7084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4D3A9A3-778F-4291-A5B0-F9F951B1DA86}"/>
            </a:ext>
          </a:extLst>
        </xdr:cNvPr>
        <xdr:cNvSpPr txBox="1"/>
      </xdr:nvSpPr>
      <xdr:spPr>
        <a:xfrm>
          <a:off x="6268915"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49893</xdr:rowOff>
    </xdr:from>
    <xdr:to>
      <xdr:col>55</xdr:col>
      <xdr:colOff>50800</xdr:colOff>
      <xdr:row>85</xdr:row>
      <xdr:rowOff>151493</xdr:rowOff>
    </xdr:to>
    <xdr:sp macro="" textlink="">
      <xdr:nvSpPr>
        <xdr:cNvPr id="356" name="楕円 355">
          <a:extLst>
            <a:ext uri="{FF2B5EF4-FFF2-40B4-BE49-F238E27FC236}">
              <a16:creationId xmlns:a16="http://schemas.microsoft.com/office/drawing/2014/main" id="{170E493B-484C-4FCA-AABA-3FF74E592619}"/>
            </a:ext>
          </a:extLst>
        </xdr:cNvPr>
        <xdr:cNvSpPr/>
      </xdr:nvSpPr>
      <xdr:spPr>
        <a:xfrm>
          <a:off x="9635392" y="14398939"/>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28320</xdr:rowOff>
    </xdr:from>
    <xdr:ext cx="469744" cy="259045"/>
    <xdr:sp macro="" textlink="">
      <xdr:nvSpPr>
        <xdr:cNvPr id="357" name="【福祉施設】&#10;一人当たり面積該当値テキスト">
          <a:extLst>
            <a:ext uri="{FF2B5EF4-FFF2-40B4-BE49-F238E27FC236}">
              <a16:creationId xmlns:a16="http://schemas.microsoft.com/office/drawing/2014/main" id="{18369A62-88D8-4112-B83B-BA1F44103222}"/>
            </a:ext>
          </a:extLst>
        </xdr:cNvPr>
        <xdr:cNvSpPr txBox="1"/>
      </xdr:nvSpPr>
      <xdr:spPr>
        <a:xfrm>
          <a:off x="9709638" y="143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28121</xdr:rowOff>
    </xdr:from>
    <xdr:to>
      <xdr:col>50</xdr:col>
      <xdr:colOff>165100</xdr:colOff>
      <xdr:row>85</xdr:row>
      <xdr:rowOff>129721</xdr:rowOff>
    </xdr:to>
    <xdr:sp macro="" textlink="">
      <xdr:nvSpPr>
        <xdr:cNvPr id="358" name="楕円 357">
          <a:extLst>
            <a:ext uri="{FF2B5EF4-FFF2-40B4-BE49-F238E27FC236}">
              <a16:creationId xmlns:a16="http://schemas.microsoft.com/office/drawing/2014/main" id="{EC77E51F-9026-4A0B-B761-DF9D6E4602F3}"/>
            </a:ext>
          </a:extLst>
        </xdr:cNvPr>
        <xdr:cNvSpPr/>
      </xdr:nvSpPr>
      <xdr:spPr>
        <a:xfrm>
          <a:off x="8855808" y="1437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78921</xdr:rowOff>
    </xdr:from>
    <xdr:to>
      <xdr:col>55</xdr:col>
      <xdr:colOff>0</xdr:colOff>
      <xdr:row>85</xdr:row>
      <xdr:rowOff>100693</xdr:rowOff>
    </xdr:to>
    <xdr:cxnSp macro="">
      <xdr:nvCxnSpPr>
        <xdr:cNvPr id="359" name="直線コネクタ 358">
          <a:extLst>
            <a:ext uri="{FF2B5EF4-FFF2-40B4-BE49-F238E27FC236}">
              <a16:creationId xmlns:a16="http://schemas.microsoft.com/office/drawing/2014/main" id="{0444B9D6-9429-4C4A-853E-8DE771944F1A}"/>
            </a:ext>
          </a:extLst>
        </xdr:cNvPr>
        <xdr:cNvCxnSpPr/>
      </xdr:nvCxnSpPr>
      <xdr:spPr>
        <a:xfrm>
          <a:off x="8906608" y="14427967"/>
          <a:ext cx="76493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28121</xdr:rowOff>
    </xdr:from>
    <xdr:to>
      <xdr:col>46</xdr:col>
      <xdr:colOff>38100</xdr:colOff>
      <xdr:row>85</xdr:row>
      <xdr:rowOff>129721</xdr:rowOff>
    </xdr:to>
    <xdr:sp macro="" textlink="">
      <xdr:nvSpPr>
        <xdr:cNvPr id="360" name="楕円 359">
          <a:extLst>
            <a:ext uri="{FF2B5EF4-FFF2-40B4-BE49-F238E27FC236}">
              <a16:creationId xmlns:a16="http://schemas.microsoft.com/office/drawing/2014/main" id="{62F9CD6E-37E9-447F-98E4-2F7ED588FEA6}"/>
            </a:ext>
          </a:extLst>
        </xdr:cNvPr>
        <xdr:cNvSpPr/>
      </xdr:nvSpPr>
      <xdr:spPr>
        <a:xfrm>
          <a:off x="8040077" y="14377167"/>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78921</xdr:rowOff>
    </xdr:from>
    <xdr:to>
      <xdr:col>50</xdr:col>
      <xdr:colOff>114300</xdr:colOff>
      <xdr:row>85</xdr:row>
      <xdr:rowOff>78921</xdr:rowOff>
    </xdr:to>
    <xdr:cxnSp macro="">
      <xdr:nvCxnSpPr>
        <xdr:cNvPr id="361" name="直線コネクタ 360">
          <a:extLst>
            <a:ext uri="{FF2B5EF4-FFF2-40B4-BE49-F238E27FC236}">
              <a16:creationId xmlns:a16="http://schemas.microsoft.com/office/drawing/2014/main" id="{1865244F-6CC6-4672-9DA2-FD75AE08A6F5}"/>
            </a:ext>
          </a:extLst>
        </xdr:cNvPr>
        <xdr:cNvCxnSpPr/>
      </xdr:nvCxnSpPr>
      <xdr:spPr>
        <a:xfrm>
          <a:off x="8090877" y="14427967"/>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28121</xdr:rowOff>
    </xdr:from>
    <xdr:to>
      <xdr:col>41</xdr:col>
      <xdr:colOff>101600</xdr:colOff>
      <xdr:row>85</xdr:row>
      <xdr:rowOff>129721</xdr:rowOff>
    </xdr:to>
    <xdr:sp macro="" textlink="">
      <xdr:nvSpPr>
        <xdr:cNvPr id="362" name="楕円 361">
          <a:extLst>
            <a:ext uri="{FF2B5EF4-FFF2-40B4-BE49-F238E27FC236}">
              <a16:creationId xmlns:a16="http://schemas.microsoft.com/office/drawing/2014/main" id="{0D65B6BE-1A17-4B56-AB6B-A26D96D3C7E4}"/>
            </a:ext>
          </a:extLst>
        </xdr:cNvPr>
        <xdr:cNvSpPr/>
      </xdr:nvSpPr>
      <xdr:spPr>
        <a:xfrm>
          <a:off x="7209692" y="1437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78921</xdr:rowOff>
    </xdr:from>
    <xdr:to>
      <xdr:col>45</xdr:col>
      <xdr:colOff>177800</xdr:colOff>
      <xdr:row>85</xdr:row>
      <xdr:rowOff>78921</xdr:rowOff>
    </xdr:to>
    <xdr:cxnSp macro="">
      <xdr:nvCxnSpPr>
        <xdr:cNvPr id="363" name="直線コネクタ 362">
          <a:extLst>
            <a:ext uri="{FF2B5EF4-FFF2-40B4-BE49-F238E27FC236}">
              <a16:creationId xmlns:a16="http://schemas.microsoft.com/office/drawing/2014/main" id="{1DF0FFEB-F167-4263-966B-9505FE2ED70D}"/>
            </a:ext>
          </a:extLst>
        </xdr:cNvPr>
        <xdr:cNvCxnSpPr/>
      </xdr:nvCxnSpPr>
      <xdr:spPr>
        <a:xfrm>
          <a:off x="7260492" y="14427967"/>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64" name="楕円 363">
          <a:extLst>
            <a:ext uri="{FF2B5EF4-FFF2-40B4-BE49-F238E27FC236}">
              <a16:creationId xmlns:a16="http://schemas.microsoft.com/office/drawing/2014/main" id="{B3772FDD-9931-4B87-B9B9-419CFF15C842}"/>
            </a:ext>
          </a:extLst>
        </xdr:cNvPr>
        <xdr:cNvSpPr/>
      </xdr:nvSpPr>
      <xdr:spPr>
        <a:xfrm>
          <a:off x="6393962" y="1437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78921</xdr:rowOff>
    </xdr:from>
    <xdr:to>
      <xdr:col>41</xdr:col>
      <xdr:colOff>50800</xdr:colOff>
      <xdr:row>85</xdr:row>
      <xdr:rowOff>78921</xdr:rowOff>
    </xdr:to>
    <xdr:cxnSp macro="">
      <xdr:nvCxnSpPr>
        <xdr:cNvPr id="365" name="直線コネクタ 364">
          <a:extLst>
            <a:ext uri="{FF2B5EF4-FFF2-40B4-BE49-F238E27FC236}">
              <a16:creationId xmlns:a16="http://schemas.microsoft.com/office/drawing/2014/main" id="{E1BC4209-E061-4AFB-BCE1-90D3140CB54A}"/>
            </a:ext>
          </a:extLst>
        </xdr:cNvPr>
        <xdr:cNvCxnSpPr/>
      </xdr:nvCxnSpPr>
      <xdr:spPr>
        <a:xfrm>
          <a:off x="6444762" y="14427967"/>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847B218F-6D19-4B6D-B84C-098C6961FFD2}"/>
            </a:ext>
          </a:extLst>
        </xdr:cNvPr>
        <xdr:cNvSpPr txBox="1"/>
      </xdr:nvSpPr>
      <xdr:spPr>
        <a:xfrm>
          <a:off x="8673689" y="1385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48C41FE5-ED9E-4154-BE41-ED0161E8A1F2}"/>
            </a:ext>
          </a:extLst>
        </xdr:cNvPr>
        <xdr:cNvSpPr txBox="1"/>
      </xdr:nvSpPr>
      <xdr:spPr>
        <a:xfrm>
          <a:off x="7870658" y="1385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EDDAAB9F-193D-4ED7-9F58-BDFA8C02DC3E}"/>
            </a:ext>
          </a:extLst>
        </xdr:cNvPr>
        <xdr:cNvSpPr txBox="1"/>
      </xdr:nvSpPr>
      <xdr:spPr>
        <a:xfrm>
          <a:off x="7040273" y="1386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6A144E4A-8A6A-4977-9F0B-35A7D6C247E7}"/>
            </a:ext>
          </a:extLst>
        </xdr:cNvPr>
        <xdr:cNvSpPr txBox="1"/>
      </xdr:nvSpPr>
      <xdr:spPr>
        <a:xfrm>
          <a:off x="6224542" y="1386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120848</xdr:rowOff>
    </xdr:from>
    <xdr:ext cx="469744" cy="259045"/>
    <xdr:sp macro="" textlink="">
      <xdr:nvSpPr>
        <xdr:cNvPr id="370" name="n_1mainValue【福祉施設】&#10;一人当たり面積">
          <a:extLst>
            <a:ext uri="{FF2B5EF4-FFF2-40B4-BE49-F238E27FC236}">
              <a16:creationId xmlns:a16="http://schemas.microsoft.com/office/drawing/2014/main" id="{A5B135AE-C1DB-48DB-8F2F-CBDA00602E80}"/>
            </a:ext>
          </a:extLst>
        </xdr:cNvPr>
        <xdr:cNvSpPr txBox="1"/>
      </xdr:nvSpPr>
      <xdr:spPr>
        <a:xfrm>
          <a:off x="8673689" y="1446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120848</xdr:rowOff>
    </xdr:from>
    <xdr:ext cx="469744" cy="259045"/>
    <xdr:sp macro="" textlink="">
      <xdr:nvSpPr>
        <xdr:cNvPr id="371" name="n_2mainValue【福祉施設】&#10;一人当たり面積">
          <a:extLst>
            <a:ext uri="{FF2B5EF4-FFF2-40B4-BE49-F238E27FC236}">
              <a16:creationId xmlns:a16="http://schemas.microsoft.com/office/drawing/2014/main" id="{9F5715A7-5FA9-4DBD-BE9C-D03481FF2A75}"/>
            </a:ext>
          </a:extLst>
        </xdr:cNvPr>
        <xdr:cNvSpPr txBox="1"/>
      </xdr:nvSpPr>
      <xdr:spPr>
        <a:xfrm>
          <a:off x="7870658" y="1446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120848</xdr:rowOff>
    </xdr:from>
    <xdr:ext cx="469744" cy="259045"/>
    <xdr:sp macro="" textlink="">
      <xdr:nvSpPr>
        <xdr:cNvPr id="372" name="n_3mainValue【福祉施設】&#10;一人当たり面積">
          <a:extLst>
            <a:ext uri="{FF2B5EF4-FFF2-40B4-BE49-F238E27FC236}">
              <a16:creationId xmlns:a16="http://schemas.microsoft.com/office/drawing/2014/main" id="{0EABF3F5-1139-4151-B4B5-5FE35DADB108}"/>
            </a:ext>
          </a:extLst>
        </xdr:cNvPr>
        <xdr:cNvSpPr txBox="1"/>
      </xdr:nvSpPr>
      <xdr:spPr>
        <a:xfrm>
          <a:off x="7040273" y="1446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120848</xdr:rowOff>
    </xdr:from>
    <xdr:ext cx="469744" cy="259045"/>
    <xdr:sp macro="" textlink="">
      <xdr:nvSpPr>
        <xdr:cNvPr id="373" name="n_4mainValue【福祉施設】&#10;一人当たり面積">
          <a:extLst>
            <a:ext uri="{FF2B5EF4-FFF2-40B4-BE49-F238E27FC236}">
              <a16:creationId xmlns:a16="http://schemas.microsoft.com/office/drawing/2014/main" id="{B3545A02-A77C-493C-A7B2-4B7EE8D24BCA}"/>
            </a:ext>
          </a:extLst>
        </xdr:cNvPr>
        <xdr:cNvSpPr txBox="1"/>
      </xdr:nvSpPr>
      <xdr:spPr>
        <a:xfrm>
          <a:off x="6224542" y="1446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F7EA0C7D-3965-4F8A-AAAC-7DBB09C856B7}"/>
            </a:ext>
          </a:extLst>
        </xdr:cNvPr>
        <xdr:cNvSpPr/>
      </xdr:nvSpPr>
      <xdr:spPr>
        <a:xfrm>
          <a:off x="703385" y="15380970"/>
          <a:ext cx="4372707"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6C0F9DB2-4D57-4532-96EB-D115C50C4F72}"/>
            </a:ext>
          </a:extLst>
        </xdr:cNvPr>
        <xdr:cNvSpPr/>
      </xdr:nvSpPr>
      <xdr:spPr>
        <a:xfrm>
          <a:off x="830385"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216093AA-7834-4764-9149-F848D85E2745}"/>
            </a:ext>
          </a:extLst>
        </xdr:cNvPr>
        <xdr:cNvSpPr/>
      </xdr:nvSpPr>
      <xdr:spPr>
        <a:xfrm>
          <a:off x="830385"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8277414A-EAE3-4270-9688-0B40A999879A}"/>
            </a:ext>
          </a:extLst>
        </xdr:cNvPr>
        <xdr:cNvSpPr/>
      </xdr:nvSpPr>
      <xdr:spPr>
        <a:xfrm>
          <a:off x="1758462"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29584876-8B4F-4EB5-99AD-8B927B5C25F7}"/>
            </a:ext>
          </a:extLst>
        </xdr:cNvPr>
        <xdr:cNvSpPr/>
      </xdr:nvSpPr>
      <xdr:spPr>
        <a:xfrm>
          <a:off x="1758462"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898AC8C5-FAF6-407A-84EB-9751D00D7C37}"/>
            </a:ext>
          </a:extLst>
        </xdr:cNvPr>
        <xdr:cNvSpPr/>
      </xdr:nvSpPr>
      <xdr:spPr>
        <a:xfrm>
          <a:off x="2813538" y="16033457"/>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E54B5073-E38A-485E-8782-BEAE81491696}"/>
            </a:ext>
          </a:extLst>
        </xdr:cNvPr>
        <xdr:cNvSpPr/>
      </xdr:nvSpPr>
      <xdr:spPr>
        <a:xfrm>
          <a:off x="2813538" y="16231382"/>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C301C156-4A15-41C9-8264-55D04CABA169}"/>
            </a:ext>
          </a:extLst>
        </xdr:cNvPr>
        <xdr:cNvSpPr/>
      </xdr:nvSpPr>
      <xdr:spPr>
        <a:xfrm>
          <a:off x="703385" y="16508144"/>
          <a:ext cx="4372707"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B11D3CD2-D751-435E-A9DE-6B606F2E52FE}"/>
            </a:ext>
          </a:extLst>
        </xdr:cNvPr>
        <xdr:cNvSpPr txBox="1"/>
      </xdr:nvSpPr>
      <xdr:spPr>
        <a:xfrm>
          <a:off x="679938" y="1632028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AB80B201-0D0A-4492-AD66-639E001B64BA}"/>
            </a:ext>
          </a:extLst>
        </xdr:cNvPr>
        <xdr:cNvCxnSpPr/>
      </xdr:nvCxnSpPr>
      <xdr:spPr>
        <a:xfrm>
          <a:off x="703385" y="1875721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9A9B24CD-BF40-4D64-BC21-94DE11507B19}"/>
            </a:ext>
          </a:extLst>
        </xdr:cNvPr>
        <xdr:cNvSpPr txBox="1"/>
      </xdr:nvSpPr>
      <xdr:spPr>
        <a:xfrm>
          <a:off x="280167" y="186176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21165AD6-84F0-48E2-B2E0-A210C3964A59}"/>
            </a:ext>
          </a:extLst>
        </xdr:cNvPr>
        <xdr:cNvCxnSpPr/>
      </xdr:nvCxnSpPr>
      <xdr:spPr>
        <a:xfrm>
          <a:off x="703385" y="1838412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92F9E94B-6226-4E92-A2DB-DFD2E0E95A02}"/>
            </a:ext>
          </a:extLst>
        </xdr:cNvPr>
        <xdr:cNvSpPr txBox="1"/>
      </xdr:nvSpPr>
      <xdr:spPr>
        <a:xfrm>
          <a:off x="280167" y="182419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32F18EE7-A39E-4E5E-A031-EB1FC8A88410}"/>
            </a:ext>
          </a:extLst>
        </xdr:cNvPr>
        <xdr:cNvCxnSpPr/>
      </xdr:nvCxnSpPr>
      <xdr:spPr>
        <a:xfrm>
          <a:off x="703385" y="18008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5E32A48E-C2FC-4B16-961C-FE79500AA82E}"/>
            </a:ext>
          </a:extLst>
        </xdr:cNvPr>
        <xdr:cNvSpPr txBox="1"/>
      </xdr:nvSpPr>
      <xdr:spPr>
        <a:xfrm>
          <a:off x="344287" y="1786881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ED65A49E-07EE-4982-BE8E-180C264F0290}"/>
            </a:ext>
          </a:extLst>
        </xdr:cNvPr>
        <xdr:cNvCxnSpPr/>
      </xdr:nvCxnSpPr>
      <xdr:spPr>
        <a:xfrm>
          <a:off x="703385" y="17632680"/>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125611D5-E3A3-407C-8EBB-22DCE9901D56}"/>
            </a:ext>
          </a:extLst>
        </xdr:cNvPr>
        <xdr:cNvSpPr txBox="1"/>
      </xdr:nvSpPr>
      <xdr:spPr>
        <a:xfrm>
          <a:off x="344287" y="17493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594A60BF-4276-4DA1-8C29-1FC58D4B981E}"/>
            </a:ext>
          </a:extLst>
        </xdr:cNvPr>
        <xdr:cNvCxnSpPr/>
      </xdr:nvCxnSpPr>
      <xdr:spPr>
        <a:xfrm>
          <a:off x="703385" y="1725695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FB4781EC-0649-4DB8-9EDA-C5D1347CF8D2}"/>
            </a:ext>
          </a:extLst>
        </xdr:cNvPr>
        <xdr:cNvSpPr txBox="1"/>
      </xdr:nvSpPr>
      <xdr:spPr>
        <a:xfrm>
          <a:off x="344287" y="17117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AFEEFFD-7270-48A4-AAE4-9B6DC647EA53}"/>
            </a:ext>
          </a:extLst>
        </xdr:cNvPr>
        <xdr:cNvCxnSpPr/>
      </xdr:nvCxnSpPr>
      <xdr:spPr>
        <a:xfrm>
          <a:off x="703385" y="1688123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E9D0304D-0A73-4CAB-AAA3-EDCCA574E495}"/>
            </a:ext>
          </a:extLst>
        </xdr:cNvPr>
        <xdr:cNvSpPr txBox="1"/>
      </xdr:nvSpPr>
      <xdr:spPr>
        <a:xfrm>
          <a:off x="344287" y="167416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4CE3BA04-7881-431B-ACDA-F1F5A32E5D3E}"/>
            </a:ext>
          </a:extLst>
        </xdr:cNvPr>
        <xdr:cNvCxnSpPr/>
      </xdr:nvCxnSpPr>
      <xdr:spPr>
        <a:xfrm>
          <a:off x="703385" y="1650814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31E3CE98-68F0-472D-BF60-08053BE0AE1C}"/>
            </a:ext>
          </a:extLst>
        </xdr:cNvPr>
        <xdr:cNvSpPr txBox="1"/>
      </xdr:nvSpPr>
      <xdr:spPr>
        <a:xfrm>
          <a:off x="393753" y="1636855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3B3F795-6BDC-41FC-BCEA-515BA31F935D}"/>
            </a:ext>
          </a:extLst>
        </xdr:cNvPr>
        <xdr:cNvSpPr/>
      </xdr:nvSpPr>
      <xdr:spPr>
        <a:xfrm>
          <a:off x="703385" y="16508144"/>
          <a:ext cx="4372707"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6DCFA180-B62E-4D32-8396-454B3B5A120A}"/>
            </a:ext>
          </a:extLst>
        </xdr:cNvPr>
        <xdr:cNvCxnSpPr/>
      </xdr:nvCxnSpPr>
      <xdr:spPr>
        <a:xfrm flipV="1">
          <a:off x="4283173" y="16849579"/>
          <a:ext cx="0" cy="1534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42F0A91E-8966-4519-98C0-67844EBBA694}"/>
            </a:ext>
          </a:extLst>
        </xdr:cNvPr>
        <xdr:cNvSpPr txBox="1"/>
      </xdr:nvSpPr>
      <xdr:spPr>
        <a:xfrm>
          <a:off x="4321908" y="1838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ED1E4BD3-C85E-4B08-883A-8B6BB5AB7B3D}"/>
            </a:ext>
          </a:extLst>
        </xdr:cNvPr>
        <xdr:cNvCxnSpPr/>
      </xdr:nvCxnSpPr>
      <xdr:spPr>
        <a:xfrm>
          <a:off x="4209562" y="1838412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8DE1CFD4-F8F4-4024-9D33-73F6ABC39129}"/>
            </a:ext>
          </a:extLst>
        </xdr:cNvPr>
        <xdr:cNvSpPr txBox="1"/>
      </xdr:nvSpPr>
      <xdr:spPr>
        <a:xfrm>
          <a:off x="4321908" y="16627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AA016B15-F0DD-4335-8EC6-F06D06AE640C}"/>
            </a:ext>
          </a:extLst>
        </xdr:cNvPr>
        <xdr:cNvCxnSpPr/>
      </xdr:nvCxnSpPr>
      <xdr:spPr>
        <a:xfrm>
          <a:off x="4209562" y="1684957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4D5BA43A-95E4-4BF0-AED6-47DB64E23715}"/>
            </a:ext>
          </a:extLst>
        </xdr:cNvPr>
        <xdr:cNvSpPr txBox="1"/>
      </xdr:nvSpPr>
      <xdr:spPr>
        <a:xfrm>
          <a:off x="4321908" y="1729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14D22A95-FBBC-45C3-B70B-180B18814C0D}"/>
            </a:ext>
          </a:extLst>
        </xdr:cNvPr>
        <xdr:cNvSpPr/>
      </xdr:nvSpPr>
      <xdr:spPr>
        <a:xfrm>
          <a:off x="4233008" y="1744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4FA49CB8-9BAF-4F07-856C-B5E85F27B199}"/>
            </a:ext>
          </a:extLst>
        </xdr:cNvPr>
        <xdr:cNvSpPr/>
      </xdr:nvSpPr>
      <xdr:spPr>
        <a:xfrm>
          <a:off x="3468077" y="17405448"/>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21BBAB92-7F8F-4EAE-88B9-9F1B5D338B87}"/>
            </a:ext>
          </a:extLst>
        </xdr:cNvPr>
        <xdr:cNvSpPr/>
      </xdr:nvSpPr>
      <xdr:spPr>
        <a:xfrm>
          <a:off x="2637692" y="174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4F315C51-1E1E-42D9-A561-D9A2EFC57D80}"/>
            </a:ext>
          </a:extLst>
        </xdr:cNvPr>
        <xdr:cNvSpPr/>
      </xdr:nvSpPr>
      <xdr:spPr>
        <a:xfrm>
          <a:off x="1821962" y="174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5EDEB199-52D5-45A4-8BDA-6C8554410E86}"/>
            </a:ext>
          </a:extLst>
        </xdr:cNvPr>
        <xdr:cNvSpPr/>
      </xdr:nvSpPr>
      <xdr:spPr>
        <a:xfrm>
          <a:off x="1006231" y="17390207"/>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D427D350-5E35-43DA-9E66-E9D01950519E}"/>
            </a:ext>
          </a:extLst>
        </xdr:cNvPr>
        <xdr:cNvSpPr txBox="1"/>
      </xdr:nvSpPr>
      <xdr:spPr>
        <a:xfrm>
          <a:off x="41079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537C174-26F0-4F32-A1EA-29367E74B34A}"/>
            </a:ext>
          </a:extLst>
        </xdr:cNvPr>
        <xdr:cNvSpPr txBox="1"/>
      </xdr:nvSpPr>
      <xdr:spPr>
        <a:xfrm>
          <a:off x="3343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1B919A64-94B0-44C5-8B16-D107B7BD29FB}"/>
            </a:ext>
          </a:extLst>
        </xdr:cNvPr>
        <xdr:cNvSpPr txBox="1"/>
      </xdr:nvSpPr>
      <xdr:spPr>
        <a:xfrm>
          <a:off x="2512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86ECEF7-12D2-4A58-8643-2DA3C8A35B48}"/>
            </a:ext>
          </a:extLst>
        </xdr:cNvPr>
        <xdr:cNvSpPr txBox="1"/>
      </xdr:nvSpPr>
      <xdr:spPr>
        <a:xfrm>
          <a:off x="169691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EC29260-C5F6-4AC3-84DC-1EBAE8F31F20}"/>
            </a:ext>
          </a:extLst>
        </xdr:cNvPr>
        <xdr:cNvSpPr txBox="1"/>
      </xdr:nvSpPr>
      <xdr:spPr>
        <a:xfrm>
          <a:off x="88118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101600</xdr:rowOff>
    </xdr:from>
    <xdr:to>
      <xdr:col>24</xdr:col>
      <xdr:colOff>114300</xdr:colOff>
      <xdr:row>106</xdr:row>
      <xdr:rowOff>31750</xdr:rowOff>
    </xdr:to>
    <xdr:sp macro="" textlink="">
      <xdr:nvSpPr>
        <xdr:cNvPr id="414" name="楕円 413">
          <a:extLst>
            <a:ext uri="{FF2B5EF4-FFF2-40B4-BE49-F238E27FC236}">
              <a16:creationId xmlns:a16="http://schemas.microsoft.com/office/drawing/2014/main" id="{7FA00550-6FE6-4454-BBEB-B5379D603A7E}"/>
            </a:ext>
          </a:extLst>
        </xdr:cNvPr>
        <xdr:cNvSpPr/>
      </xdr:nvSpPr>
      <xdr:spPr>
        <a:xfrm>
          <a:off x="4233008" y="17826892"/>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80027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2FD8931B-FA53-43DF-AEF2-453BD9F60241}"/>
            </a:ext>
          </a:extLst>
        </xdr:cNvPr>
        <xdr:cNvSpPr txBox="1"/>
      </xdr:nvSpPr>
      <xdr:spPr>
        <a:xfrm>
          <a:off x="4321908" y="17805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118745</xdr:rowOff>
    </xdr:from>
    <xdr:to>
      <xdr:col>20</xdr:col>
      <xdr:colOff>38100</xdr:colOff>
      <xdr:row>106</xdr:row>
      <xdr:rowOff>48895</xdr:rowOff>
    </xdr:to>
    <xdr:sp macro="" textlink="">
      <xdr:nvSpPr>
        <xdr:cNvPr id="416" name="楕円 415">
          <a:extLst>
            <a:ext uri="{FF2B5EF4-FFF2-40B4-BE49-F238E27FC236}">
              <a16:creationId xmlns:a16="http://schemas.microsoft.com/office/drawing/2014/main" id="{21A8FB73-E5BB-48B1-BB1E-43CC24191B72}"/>
            </a:ext>
          </a:extLst>
        </xdr:cNvPr>
        <xdr:cNvSpPr/>
      </xdr:nvSpPr>
      <xdr:spPr>
        <a:xfrm>
          <a:off x="3468077" y="17844037"/>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152400</xdr:rowOff>
    </xdr:from>
    <xdr:to>
      <xdr:col>24</xdr:col>
      <xdr:colOff>63500</xdr:colOff>
      <xdr:row>105</xdr:row>
      <xdr:rowOff>169545</xdr:rowOff>
    </xdr:to>
    <xdr:cxnSp macro="">
      <xdr:nvCxnSpPr>
        <xdr:cNvPr id="417" name="直線コネクタ 416">
          <a:extLst>
            <a:ext uri="{FF2B5EF4-FFF2-40B4-BE49-F238E27FC236}">
              <a16:creationId xmlns:a16="http://schemas.microsoft.com/office/drawing/2014/main" id="{1687C0BE-D3A4-463D-AA66-3120C0C8B6EC}"/>
            </a:ext>
          </a:extLst>
        </xdr:cNvPr>
        <xdr:cNvCxnSpPr/>
      </xdr:nvCxnSpPr>
      <xdr:spPr>
        <a:xfrm flipV="1">
          <a:off x="3518877" y="17877692"/>
          <a:ext cx="764931"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84455</xdr:rowOff>
    </xdr:from>
    <xdr:to>
      <xdr:col>15</xdr:col>
      <xdr:colOff>101600</xdr:colOff>
      <xdr:row>106</xdr:row>
      <xdr:rowOff>14605</xdr:rowOff>
    </xdr:to>
    <xdr:sp macro="" textlink="">
      <xdr:nvSpPr>
        <xdr:cNvPr id="418" name="楕円 417">
          <a:extLst>
            <a:ext uri="{FF2B5EF4-FFF2-40B4-BE49-F238E27FC236}">
              <a16:creationId xmlns:a16="http://schemas.microsoft.com/office/drawing/2014/main" id="{2407D6D3-2B75-444E-AD06-7A899D6745A9}"/>
            </a:ext>
          </a:extLst>
        </xdr:cNvPr>
        <xdr:cNvSpPr/>
      </xdr:nvSpPr>
      <xdr:spPr>
        <a:xfrm>
          <a:off x="2637692" y="17809747"/>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135255</xdr:rowOff>
    </xdr:from>
    <xdr:to>
      <xdr:col>19</xdr:col>
      <xdr:colOff>177800</xdr:colOff>
      <xdr:row>105</xdr:row>
      <xdr:rowOff>169545</xdr:rowOff>
    </xdr:to>
    <xdr:cxnSp macro="">
      <xdr:nvCxnSpPr>
        <xdr:cNvPr id="419" name="直線コネクタ 418">
          <a:extLst>
            <a:ext uri="{FF2B5EF4-FFF2-40B4-BE49-F238E27FC236}">
              <a16:creationId xmlns:a16="http://schemas.microsoft.com/office/drawing/2014/main" id="{D6C7304F-96C1-4C92-8152-000584981A1E}"/>
            </a:ext>
          </a:extLst>
        </xdr:cNvPr>
        <xdr:cNvCxnSpPr/>
      </xdr:nvCxnSpPr>
      <xdr:spPr>
        <a:xfrm>
          <a:off x="2688492" y="17860547"/>
          <a:ext cx="83038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59689</xdr:rowOff>
    </xdr:from>
    <xdr:to>
      <xdr:col>10</xdr:col>
      <xdr:colOff>165100</xdr:colOff>
      <xdr:row>105</xdr:row>
      <xdr:rowOff>161289</xdr:rowOff>
    </xdr:to>
    <xdr:sp macro="" textlink="">
      <xdr:nvSpPr>
        <xdr:cNvPr id="420" name="楕円 419">
          <a:extLst>
            <a:ext uri="{FF2B5EF4-FFF2-40B4-BE49-F238E27FC236}">
              <a16:creationId xmlns:a16="http://schemas.microsoft.com/office/drawing/2014/main" id="{F26320D7-401F-4692-9769-23AE121849EE}"/>
            </a:ext>
          </a:extLst>
        </xdr:cNvPr>
        <xdr:cNvSpPr/>
      </xdr:nvSpPr>
      <xdr:spPr>
        <a:xfrm>
          <a:off x="1821962" y="1778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110489</xdr:rowOff>
    </xdr:from>
    <xdr:to>
      <xdr:col>15</xdr:col>
      <xdr:colOff>50800</xdr:colOff>
      <xdr:row>105</xdr:row>
      <xdr:rowOff>135255</xdr:rowOff>
    </xdr:to>
    <xdr:cxnSp macro="">
      <xdr:nvCxnSpPr>
        <xdr:cNvPr id="421" name="直線コネクタ 420">
          <a:extLst>
            <a:ext uri="{FF2B5EF4-FFF2-40B4-BE49-F238E27FC236}">
              <a16:creationId xmlns:a16="http://schemas.microsoft.com/office/drawing/2014/main" id="{8664F0B0-B609-4D08-A3D7-9171AE2C5422}"/>
            </a:ext>
          </a:extLst>
        </xdr:cNvPr>
        <xdr:cNvCxnSpPr/>
      </xdr:nvCxnSpPr>
      <xdr:spPr>
        <a:xfrm>
          <a:off x="1872762" y="17835781"/>
          <a:ext cx="81573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27305</xdr:rowOff>
    </xdr:from>
    <xdr:to>
      <xdr:col>6</xdr:col>
      <xdr:colOff>38100</xdr:colOff>
      <xdr:row>105</xdr:row>
      <xdr:rowOff>128905</xdr:rowOff>
    </xdr:to>
    <xdr:sp macro="" textlink="">
      <xdr:nvSpPr>
        <xdr:cNvPr id="422" name="楕円 421">
          <a:extLst>
            <a:ext uri="{FF2B5EF4-FFF2-40B4-BE49-F238E27FC236}">
              <a16:creationId xmlns:a16="http://schemas.microsoft.com/office/drawing/2014/main" id="{4993FEB7-9FC0-4713-8B4B-4A4E3B059DBC}"/>
            </a:ext>
          </a:extLst>
        </xdr:cNvPr>
        <xdr:cNvSpPr/>
      </xdr:nvSpPr>
      <xdr:spPr>
        <a:xfrm>
          <a:off x="1006231" y="17752597"/>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78105</xdr:rowOff>
    </xdr:from>
    <xdr:to>
      <xdr:col>10</xdr:col>
      <xdr:colOff>114300</xdr:colOff>
      <xdr:row>105</xdr:row>
      <xdr:rowOff>110489</xdr:rowOff>
    </xdr:to>
    <xdr:cxnSp macro="">
      <xdr:nvCxnSpPr>
        <xdr:cNvPr id="423" name="直線コネクタ 422">
          <a:extLst>
            <a:ext uri="{FF2B5EF4-FFF2-40B4-BE49-F238E27FC236}">
              <a16:creationId xmlns:a16="http://schemas.microsoft.com/office/drawing/2014/main" id="{45A9B879-91FC-4465-89AD-DFD7E90427BA}"/>
            </a:ext>
          </a:extLst>
        </xdr:cNvPr>
        <xdr:cNvCxnSpPr/>
      </xdr:nvCxnSpPr>
      <xdr:spPr>
        <a:xfrm>
          <a:off x="1057031" y="17803397"/>
          <a:ext cx="815731"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6B522F53-CF01-43B1-BCB0-401E2972129E}"/>
            </a:ext>
          </a:extLst>
        </xdr:cNvPr>
        <xdr:cNvSpPr txBox="1"/>
      </xdr:nvSpPr>
      <xdr:spPr>
        <a:xfrm>
          <a:off x="3318275" y="171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B282DDA6-E503-40E7-ADF6-FC97CC1C9B77}"/>
            </a:ext>
          </a:extLst>
        </xdr:cNvPr>
        <xdr:cNvSpPr txBox="1"/>
      </xdr:nvSpPr>
      <xdr:spPr>
        <a:xfrm>
          <a:off x="2500590" y="1719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9B4916D6-A330-40F8-9F75-FC97597FBEFB}"/>
            </a:ext>
          </a:extLst>
        </xdr:cNvPr>
        <xdr:cNvSpPr txBox="1"/>
      </xdr:nvSpPr>
      <xdr:spPr>
        <a:xfrm>
          <a:off x="1684859" y="1719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12A9011F-597A-4667-BDBC-91DBE279A2DA}"/>
            </a:ext>
          </a:extLst>
        </xdr:cNvPr>
        <xdr:cNvSpPr txBox="1"/>
      </xdr:nvSpPr>
      <xdr:spPr>
        <a:xfrm>
          <a:off x="869129" y="171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40022</xdr:rowOff>
    </xdr:from>
    <xdr:ext cx="405111" cy="259045"/>
    <xdr:sp macro="" textlink="">
      <xdr:nvSpPr>
        <xdr:cNvPr id="428" name="n_1mainValue【市民会館】&#10;有形固定資産減価償却率">
          <a:extLst>
            <a:ext uri="{FF2B5EF4-FFF2-40B4-BE49-F238E27FC236}">
              <a16:creationId xmlns:a16="http://schemas.microsoft.com/office/drawing/2014/main" id="{0E88CDFC-9FF0-4FF2-AF24-5AF5C71E2F6D}"/>
            </a:ext>
          </a:extLst>
        </xdr:cNvPr>
        <xdr:cNvSpPr txBox="1"/>
      </xdr:nvSpPr>
      <xdr:spPr>
        <a:xfrm>
          <a:off x="3318275" y="179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5732</xdr:rowOff>
    </xdr:from>
    <xdr:ext cx="405111" cy="259045"/>
    <xdr:sp macro="" textlink="">
      <xdr:nvSpPr>
        <xdr:cNvPr id="429" name="n_2mainValue【市民会館】&#10;有形固定資産減価償却率">
          <a:extLst>
            <a:ext uri="{FF2B5EF4-FFF2-40B4-BE49-F238E27FC236}">
              <a16:creationId xmlns:a16="http://schemas.microsoft.com/office/drawing/2014/main" id="{531CA629-70DF-4B6E-9D36-A9E7F38F7F35}"/>
            </a:ext>
          </a:extLst>
        </xdr:cNvPr>
        <xdr:cNvSpPr txBox="1"/>
      </xdr:nvSpPr>
      <xdr:spPr>
        <a:xfrm>
          <a:off x="2500590" y="1789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152416</xdr:rowOff>
    </xdr:from>
    <xdr:ext cx="405111" cy="259045"/>
    <xdr:sp macro="" textlink="">
      <xdr:nvSpPr>
        <xdr:cNvPr id="430" name="n_3mainValue【市民会館】&#10;有形固定資産減価償却率">
          <a:extLst>
            <a:ext uri="{FF2B5EF4-FFF2-40B4-BE49-F238E27FC236}">
              <a16:creationId xmlns:a16="http://schemas.microsoft.com/office/drawing/2014/main" id="{B7B715EE-6FE7-47B5-8080-129B7282C69D}"/>
            </a:ext>
          </a:extLst>
        </xdr:cNvPr>
        <xdr:cNvSpPr txBox="1"/>
      </xdr:nvSpPr>
      <xdr:spPr>
        <a:xfrm>
          <a:off x="1684859" y="17877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120032</xdr:rowOff>
    </xdr:from>
    <xdr:ext cx="405111" cy="259045"/>
    <xdr:sp macro="" textlink="">
      <xdr:nvSpPr>
        <xdr:cNvPr id="431" name="n_4mainValue【市民会館】&#10;有形固定資産減価償却率">
          <a:extLst>
            <a:ext uri="{FF2B5EF4-FFF2-40B4-BE49-F238E27FC236}">
              <a16:creationId xmlns:a16="http://schemas.microsoft.com/office/drawing/2014/main" id="{AE2A8232-9B3C-445C-BCB4-5D99CD7BD1DF}"/>
            </a:ext>
          </a:extLst>
        </xdr:cNvPr>
        <xdr:cNvSpPr txBox="1"/>
      </xdr:nvSpPr>
      <xdr:spPr>
        <a:xfrm>
          <a:off x="869129" y="17845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C403A813-605F-4447-BD29-0D6751B8BC8D}"/>
            </a:ext>
          </a:extLst>
        </xdr:cNvPr>
        <xdr:cNvSpPr/>
      </xdr:nvSpPr>
      <xdr:spPr>
        <a:xfrm>
          <a:off x="6105769" y="15380970"/>
          <a:ext cx="4358054"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D8A584E9-08AB-4F90-9B7F-93149E7D6FE0}"/>
            </a:ext>
          </a:extLst>
        </xdr:cNvPr>
        <xdr:cNvSpPr/>
      </xdr:nvSpPr>
      <xdr:spPr>
        <a:xfrm>
          <a:off x="6218115" y="16033457"/>
          <a:ext cx="1406770"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E38D485A-8D5C-4C68-8467-F5B018DD41A7}"/>
            </a:ext>
          </a:extLst>
        </xdr:cNvPr>
        <xdr:cNvSpPr/>
      </xdr:nvSpPr>
      <xdr:spPr>
        <a:xfrm>
          <a:off x="6218115" y="16231382"/>
          <a:ext cx="1406770"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302BC8EE-6DC0-46E9-8C98-C79B7F2D4776}"/>
            </a:ext>
          </a:extLst>
        </xdr:cNvPr>
        <xdr:cNvSpPr/>
      </xdr:nvSpPr>
      <xdr:spPr>
        <a:xfrm>
          <a:off x="7160846"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C115B661-2DA1-4BCB-9361-B5F0AB3155BF}"/>
            </a:ext>
          </a:extLst>
        </xdr:cNvPr>
        <xdr:cNvSpPr/>
      </xdr:nvSpPr>
      <xdr:spPr>
        <a:xfrm>
          <a:off x="7160846"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F4EA3C0B-387D-4BA0-9FD3-7A461A4C4E4D}"/>
            </a:ext>
          </a:extLst>
        </xdr:cNvPr>
        <xdr:cNvSpPr/>
      </xdr:nvSpPr>
      <xdr:spPr>
        <a:xfrm>
          <a:off x="8215923"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595E467F-0A21-4311-9723-5C7A46A451C6}"/>
            </a:ext>
          </a:extLst>
        </xdr:cNvPr>
        <xdr:cNvSpPr/>
      </xdr:nvSpPr>
      <xdr:spPr>
        <a:xfrm>
          <a:off x="8215923"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94000F8C-A2F1-4A3E-807A-217871C590E3}"/>
            </a:ext>
          </a:extLst>
        </xdr:cNvPr>
        <xdr:cNvSpPr/>
      </xdr:nvSpPr>
      <xdr:spPr>
        <a:xfrm>
          <a:off x="6105769" y="16508144"/>
          <a:ext cx="4358054"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25E761AE-C90D-41A4-BEBA-303674C26B2F}"/>
            </a:ext>
          </a:extLst>
        </xdr:cNvPr>
        <xdr:cNvSpPr txBox="1"/>
      </xdr:nvSpPr>
      <xdr:spPr>
        <a:xfrm>
          <a:off x="6067669" y="1632028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FC587807-1E55-4196-BEE1-82FD7A7C39EE}"/>
            </a:ext>
          </a:extLst>
        </xdr:cNvPr>
        <xdr:cNvCxnSpPr/>
      </xdr:nvCxnSpPr>
      <xdr:spPr>
        <a:xfrm>
          <a:off x="6105769" y="18757216"/>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E03E6054-17E6-441D-8678-8F8B3D226C26}"/>
            </a:ext>
          </a:extLst>
        </xdr:cNvPr>
        <xdr:cNvCxnSpPr/>
      </xdr:nvCxnSpPr>
      <xdr:spPr>
        <a:xfrm>
          <a:off x="6105769" y="18196267"/>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DE1CD0A5-B1C0-4E03-A982-B1646BDA19B5}"/>
            </a:ext>
          </a:extLst>
        </xdr:cNvPr>
        <xdr:cNvSpPr txBox="1"/>
      </xdr:nvSpPr>
      <xdr:spPr>
        <a:xfrm>
          <a:off x="5667898" y="1805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24F5900F-2DF4-4870-8331-7A9C7501C4C5}"/>
            </a:ext>
          </a:extLst>
        </xdr:cNvPr>
        <xdr:cNvCxnSpPr/>
      </xdr:nvCxnSpPr>
      <xdr:spPr>
        <a:xfrm>
          <a:off x="6105769" y="17632680"/>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992481CE-1C25-4423-AD29-F54C9A521035}"/>
            </a:ext>
          </a:extLst>
        </xdr:cNvPr>
        <xdr:cNvSpPr txBox="1"/>
      </xdr:nvSpPr>
      <xdr:spPr>
        <a:xfrm>
          <a:off x="5667898" y="174930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80A67508-4B53-4306-8D3B-2246BAC338FD}"/>
            </a:ext>
          </a:extLst>
        </xdr:cNvPr>
        <xdr:cNvCxnSpPr/>
      </xdr:nvCxnSpPr>
      <xdr:spPr>
        <a:xfrm>
          <a:off x="6105769" y="17069093"/>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19ED8410-48B8-489E-8C1D-1C48B4946815}"/>
            </a:ext>
          </a:extLst>
        </xdr:cNvPr>
        <xdr:cNvSpPr txBox="1"/>
      </xdr:nvSpPr>
      <xdr:spPr>
        <a:xfrm>
          <a:off x="5667898" y="1692950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0CE13EA0-7E18-4242-BCA7-15836A953B95}"/>
            </a:ext>
          </a:extLst>
        </xdr:cNvPr>
        <xdr:cNvCxnSpPr/>
      </xdr:nvCxnSpPr>
      <xdr:spPr>
        <a:xfrm>
          <a:off x="6105769" y="16508144"/>
          <a:ext cx="4319954"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DF7DFB24-9465-45E8-BCE4-BDD52928961A}"/>
            </a:ext>
          </a:extLst>
        </xdr:cNvPr>
        <xdr:cNvSpPr txBox="1"/>
      </xdr:nvSpPr>
      <xdr:spPr>
        <a:xfrm>
          <a:off x="5667898" y="16368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14B84955-FF4C-456F-909E-EE12F94161B5}"/>
            </a:ext>
          </a:extLst>
        </xdr:cNvPr>
        <xdr:cNvSpPr/>
      </xdr:nvSpPr>
      <xdr:spPr>
        <a:xfrm>
          <a:off x="6105769" y="16508144"/>
          <a:ext cx="4358054"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47E2C617-3F23-4136-9791-2CB61AA49982}"/>
            </a:ext>
          </a:extLst>
        </xdr:cNvPr>
        <xdr:cNvCxnSpPr/>
      </xdr:nvCxnSpPr>
      <xdr:spPr>
        <a:xfrm flipV="1">
          <a:off x="9671489" y="16974576"/>
          <a:ext cx="0" cy="1193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298D2897-A6B2-4FFF-B841-901AED25ED4E}"/>
            </a:ext>
          </a:extLst>
        </xdr:cNvPr>
        <xdr:cNvSpPr txBox="1"/>
      </xdr:nvSpPr>
      <xdr:spPr>
        <a:xfrm>
          <a:off x="9709638" y="1817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EC864CDD-4C0F-4BD2-A012-344EF067EB8A}"/>
            </a:ext>
          </a:extLst>
        </xdr:cNvPr>
        <xdr:cNvCxnSpPr/>
      </xdr:nvCxnSpPr>
      <xdr:spPr>
        <a:xfrm>
          <a:off x="9597292" y="1816769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E433C313-9534-418E-8AC2-51BFF6BA9C57}"/>
            </a:ext>
          </a:extLst>
        </xdr:cNvPr>
        <xdr:cNvSpPr txBox="1"/>
      </xdr:nvSpPr>
      <xdr:spPr>
        <a:xfrm>
          <a:off x="9709638" y="1675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8D8964AD-283C-48D8-BE38-5287A277208A}"/>
            </a:ext>
          </a:extLst>
        </xdr:cNvPr>
        <xdr:cNvCxnSpPr/>
      </xdr:nvCxnSpPr>
      <xdr:spPr>
        <a:xfrm>
          <a:off x="9597292" y="1697457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56" name="【市民会館】&#10;一人当たり面積平均値テキスト">
          <a:extLst>
            <a:ext uri="{FF2B5EF4-FFF2-40B4-BE49-F238E27FC236}">
              <a16:creationId xmlns:a16="http://schemas.microsoft.com/office/drawing/2014/main" id="{FF5D3010-4C54-4AB5-97C2-082D370555F3}"/>
            </a:ext>
          </a:extLst>
        </xdr:cNvPr>
        <xdr:cNvSpPr txBox="1"/>
      </xdr:nvSpPr>
      <xdr:spPr>
        <a:xfrm>
          <a:off x="9709638" y="17680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6F2427C5-B14F-42C9-82E2-6EE74486B50D}"/>
            </a:ext>
          </a:extLst>
        </xdr:cNvPr>
        <xdr:cNvSpPr/>
      </xdr:nvSpPr>
      <xdr:spPr>
        <a:xfrm>
          <a:off x="9635392" y="17701894"/>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A0BAD424-81B8-48FD-9388-93DCA45ED562}"/>
            </a:ext>
          </a:extLst>
        </xdr:cNvPr>
        <xdr:cNvSpPr/>
      </xdr:nvSpPr>
      <xdr:spPr>
        <a:xfrm>
          <a:off x="8855808" y="1771904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778E130C-EF15-4707-B986-013EAAC1CD58}"/>
            </a:ext>
          </a:extLst>
        </xdr:cNvPr>
        <xdr:cNvSpPr/>
      </xdr:nvSpPr>
      <xdr:spPr>
        <a:xfrm>
          <a:off x="8040077" y="17719041"/>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194906D2-3D80-4FE6-BDE4-83F2E6B1F5B0}"/>
            </a:ext>
          </a:extLst>
        </xdr:cNvPr>
        <xdr:cNvSpPr/>
      </xdr:nvSpPr>
      <xdr:spPr>
        <a:xfrm>
          <a:off x="7209692" y="177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635BF7CD-4055-4A43-A927-DDB7C3077534}"/>
            </a:ext>
          </a:extLst>
        </xdr:cNvPr>
        <xdr:cNvSpPr/>
      </xdr:nvSpPr>
      <xdr:spPr>
        <a:xfrm>
          <a:off x="6393962" y="177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ACBB26F0-BB71-4E78-82E2-4E30B03AA1B5}"/>
            </a:ext>
          </a:extLst>
        </xdr:cNvPr>
        <xdr:cNvSpPr txBox="1"/>
      </xdr:nvSpPr>
      <xdr:spPr>
        <a:xfrm>
          <a:off x="94956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97B8E945-1906-4804-9A86-2BDB6295EDF1}"/>
            </a:ext>
          </a:extLst>
        </xdr:cNvPr>
        <xdr:cNvSpPr txBox="1"/>
      </xdr:nvSpPr>
      <xdr:spPr>
        <a:xfrm>
          <a:off x="8730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D044BE4C-7692-4515-8B90-EBD1E32E7AAE}"/>
            </a:ext>
          </a:extLst>
        </xdr:cNvPr>
        <xdr:cNvSpPr txBox="1"/>
      </xdr:nvSpPr>
      <xdr:spPr>
        <a:xfrm>
          <a:off x="7915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47DB0222-D8E6-4DCA-A60D-DBE8343E1DB5}"/>
            </a:ext>
          </a:extLst>
        </xdr:cNvPr>
        <xdr:cNvSpPr txBox="1"/>
      </xdr:nvSpPr>
      <xdr:spPr>
        <a:xfrm>
          <a:off x="7084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FDFDAE33-8596-4A03-83D7-6CC5908BC2B8}"/>
            </a:ext>
          </a:extLst>
        </xdr:cNvPr>
        <xdr:cNvSpPr txBox="1"/>
      </xdr:nvSpPr>
      <xdr:spPr>
        <a:xfrm>
          <a:off x="6268915"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48261</xdr:rowOff>
    </xdr:from>
    <xdr:to>
      <xdr:col>55</xdr:col>
      <xdr:colOff>50800</xdr:colOff>
      <xdr:row>104</xdr:row>
      <xdr:rowOff>149861</xdr:rowOff>
    </xdr:to>
    <xdr:sp macro="" textlink="">
      <xdr:nvSpPr>
        <xdr:cNvPr id="467" name="楕円 466">
          <a:extLst>
            <a:ext uri="{FF2B5EF4-FFF2-40B4-BE49-F238E27FC236}">
              <a16:creationId xmlns:a16="http://schemas.microsoft.com/office/drawing/2014/main" id="{5F85D828-D9A0-4DE7-8396-D44BDD47B140}"/>
            </a:ext>
          </a:extLst>
        </xdr:cNvPr>
        <xdr:cNvSpPr/>
      </xdr:nvSpPr>
      <xdr:spPr>
        <a:xfrm>
          <a:off x="9635392" y="17604741"/>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71138</xdr:rowOff>
    </xdr:from>
    <xdr:ext cx="469744" cy="259045"/>
    <xdr:sp macro="" textlink="">
      <xdr:nvSpPr>
        <xdr:cNvPr id="468" name="【市民会館】&#10;一人当たり面積該当値テキスト">
          <a:extLst>
            <a:ext uri="{FF2B5EF4-FFF2-40B4-BE49-F238E27FC236}">
              <a16:creationId xmlns:a16="http://schemas.microsoft.com/office/drawing/2014/main" id="{728B862D-E3BF-459A-BFD2-9890BE84F160}"/>
            </a:ext>
          </a:extLst>
        </xdr:cNvPr>
        <xdr:cNvSpPr txBox="1"/>
      </xdr:nvSpPr>
      <xdr:spPr>
        <a:xfrm>
          <a:off x="9709638" y="1745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2539</xdr:rowOff>
    </xdr:from>
    <xdr:to>
      <xdr:col>50</xdr:col>
      <xdr:colOff>165100</xdr:colOff>
      <xdr:row>104</xdr:row>
      <xdr:rowOff>104139</xdr:rowOff>
    </xdr:to>
    <xdr:sp macro="" textlink="">
      <xdr:nvSpPr>
        <xdr:cNvPr id="469" name="楕円 468">
          <a:extLst>
            <a:ext uri="{FF2B5EF4-FFF2-40B4-BE49-F238E27FC236}">
              <a16:creationId xmlns:a16="http://schemas.microsoft.com/office/drawing/2014/main" id="{27F39905-FBD7-4444-8F28-9F5709E35BD5}"/>
            </a:ext>
          </a:extLst>
        </xdr:cNvPr>
        <xdr:cNvSpPr/>
      </xdr:nvSpPr>
      <xdr:spPr>
        <a:xfrm>
          <a:off x="8855808" y="1755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53339</xdr:rowOff>
    </xdr:from>
    <xdr:to>
      <xdr:col>55</xdr:col>
      <xdr:colOff>0</xdr:colOff>
      <xdr:row>104</xdr:row>
      <xdr:rowOff>99061</xdr:rowOff>
    </xdr:to>
    <xdr:cxnSp macro="">
      <xdr:nvCxnSpPr>
        <xdr:cNvPr id="470" name="直線コネクタ 469">
          <a:extLst>
            <a:ext uri="{FF2B5EF4-FFF2-40B4-BE49-F238E27FC236}">
              <a16:creationId xmlns:a16="http://schemas.microsoft.com/office/drawing/2014/main" id="{571A4B89-E310-4200-B128-7411347B0B47}"/>
            </a:ext>
          </a:extLst>
        </xdr:cNvPr>
        <xdr:cNvCxnSpPr/>
      </xdr:nvCxnSpPr>
      <xdr:spPr>
        <a:xfrm>
          <a:off x="8906608" y="17609819"/>
          <a:ext cx="76493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8255</xdr:rowOff>
    </xdr:from>
    <xdr:to>
      <xdr:col>46</xdr:col>
      <xdr:colOff>38100</xdr:colOff>
      <xdr:row>104</xdr:row>
      <xdr:rowOff>109855</xdr:rowOff>
    </xdr:to>
    <xdr:sp macro="" textlink="">
      <xdr:nvSpPr>
        <xdr:cNvPr id="471" name="楕円 470">
          <a:extLst>
            <a:ext uri="{FF2B5EF4-FFF2-40B4-BE49-F238E27FC236}">
              <a16:creationId xmlns:a16="http://schemas.microsoft.com/office/drawing/2014/main" id="{689CD14D-A46B-45B2-B987-3C1DBD8E5137}"/>
            </a:ext>
          </a:extLst>
        </xdr:cNvPr>
        <xdr:cNvSpPr/>
      </xdr:nvSpPr>
      <xdr:spPr>
        <a:xfrm>
          <a:off x="8040077" y="17564735"/>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53339</xdr:rowOff>
    </xdr:from>
    <xdr:to>
      <xdr:col>50</xdr:col>
      <xdr:colOff>114300</xdr:colOff>
      <xdr:row>104</xdr:row>
      <xdr:rowOff>59055</xdr:rowOff>
    </xdr:to>
    <xdr:cxnSp macro="">
      <xdr:nvCxnSpPr>
        <xdr:cNvPr id="472" name="直線コネクタ 471">
          <a:extLst>
            <a:ext uri="{FF2B5EF4-FFF2-40B4-BE49-F238E27FC236}">
              <a16:creationId xmlns:a16="http://schemas.microsoft.com/office/drawing/2014/main" id="{77680601-D83D-4C74-A6A7-F27AF390E5E7}"/>
            </a:ext>
          </a:extLst>
        </xdr:cNvPr>
        <xdr:cNvCxnSpPr/>
      </xdr:nvCxnSpPr>
      <xdr:spPr>
        <a:xfrm flipV="1">
          <a:off x="8090877" y="17609819"/>
          <a:ext cx="815731"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8255</xdr:rowOff>
    </xdr:from>
    <xdr:to>
      <xdr:col>41</xdr:col>
      <xdr:colOff>101600</xdr:colOff>
      <xdr:row>104</xdr:row>
      <xdr:rowOff>109855</xdr:rowOff>
    </xdr:to>
    <xdr:sp macro="" textlink="">
      <xdr:nvSpPr>
        <xdr:cNvPr id="473" name="楕円 472">
          <a:extLst>
            <a:ext uri="{FF2B5EF4-FFF2-40B4-BE49-F238E27FC236}">
              <a16:creationId xmlns:a16="http://schemas.microsoft.com/office/drawing/2014/main" id="{3E8B91C6-EAE6-46DC-8A35-B70CA1396A98}"/>
            </a:ext>
          </a:extLst>
        </xdr:cNvPr>
        <xdr:cNvSpPr/>
      </xdr:nvSpPr>
      <xdr:spPr>
        <a:xfrm>
          <a:off x="7209692" y="1756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59055</xdr:rowOff>
    </xdr:from>
    <xdr:to>
      <xdr:col>45</xdr:col>
      <xdr:colOff>177800</xdr:colOff>
      <xdr:row>104</xdr:row>
      <xdr:rowOff>59055</xdr:rowOff>
    </xdr:to>
    <xdr:cxnSp macro="">
      <xdr:nvCxnSpPr>
        <xdr:cNvPr id="474" name="直線コネクタ 473">
          <a:extLst>
            <a:ext uri="{FF2B5EF4-FFF2-40B4-BE49-F238E27FC236}">
              <a16:creationId xmlns:a16="http://schemas.microsoft.com/office/drawing/2014/main" id="{E5F78D50-9EE8-4E90-B184-96602B49E8EC}"/>
            </a:ext>
          </a:extLst>
        </xdr:cNvPr>
        <xdr:cNvCxnSpPr/>
      </xdr:nvCxnSpPr>
      <xdr:spPr>
        <a:xfrm>
          <a:off x="7260492" y="17615535"/>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13970</xdr:rowOff>
    </xdr:from>
    <xdr:to>
      <xdr:col>36</xdr:col>
      <xdr:colOff>165100</xdr:colOff>
      <xdr:row>104</xdr:row>
      <xdr:rowOff>115570</xdr:rowOff>
    </xdr:to>
    <xdr:sp macro="" textlink="">
      <xdr:nvSpPr>
        <xdr:cNvPr id="475" name="楕円 474">
          <a:extLst>
            <a:ext uri="{FF2B5EF4-FFF2-40B4-BE49-F238E27FC236}">
              <a16:creationId xmlns:a16="http://schemas.microsoft.com/office/drawing/2014/main" id="{BF3C7E59-92DC-44FA-8B5D-366841D299B3}"/>
            </a:ext>
          </a:extLst>
        </xdr:cNvPr>
        <xdr:cNvSpPr/>
      </xdr:nvSpPr>
      <xdr:spPr>
        <a:xfrm>
          <a:off x="6393962"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59055</xdr:rowOff>
    </xdr:from>
    <xdr:to>
      <xdr:col>41</xdr:col>
      <xdr:colOff>50800</xdr:colOff>
      <xdr:row>104</xdr:row>
      <xdr:rowOff>64770</xdr:rowOff>
    </xdr:to>
    <xdr:cxnSp macro="">
      <xdr:nvCxnSpPr>
        <xdr:cNvPr id="476" name="直線コネクタ 475">
          <a:extLst>
            <a:ext uri="{FF2B5EF4-FFF2-40B4-BE49-F238E27FC236}">
              <a16:creationId xmlns:a16="http://schemas.microsoft.com/office/drawing/2014/main" id="{EA7D5BD5-AC56-4F8F-A8A8-56DF0D6B79D4}"/>
            </a:ext>
          </a:extLst>
        </xdr:cNvPr>
        <xdr:cNvCxnSpPr/>
      </xdr:nvCxnSpPr>
      <xdr:spPr>
        <a:xfrm flipV="1">
          <a:off x="6444762" y="17615535"/>
          <a:ext cx="81573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7" name="n_1aveValue【市民会館】&#10;一人当たり面積">
          <a:extLst>
            <a:ext uri="{FF2B5EF4-FFF2-40B4-BE49-F238E27FC236}">
              <a16:creationId xmlns:a16="http://schemas.microsoft.com/office/drawing/2014/main" id="{7088919B-02A1-4D6E-ACDF-6D79FD1512C8}"/>
            </a:ext>
          </a:extLst>
        </xdr:cNvPr>
        <xdr:cNvSpPr txBox="1"/>
      </xdr:nvSpPr>
      <xdr:spPr>
        <a:xfrm>
          <a:off x="8673689" y="1780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78" name="n_2aveValue【市民会館】&#10;一人当たり面積">
          <a:extLst>
            <a:ext uri="{FF2B5EF4-FFF2-40B4-BE49-F238E27FC236}">
              <a16:creationId xmlns:a16="http://schemas.microsoft.com/office/drawing/2014/main" id="{3DD362DE-EA52-4F6F-8C63-67D679EBD1BE}"/>
            </a:ext>
          </a:extLst>
        </xdr:cNvPr>
        <xdr:cNvSpPr txBox="1"/>
      </xdr:nvSpPr>
      <xdr:spPr>
        <a:xfrm>
          <a:off x="7870658" y="1780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a:extLst>
            <a:ext uri="{FF2B5EF4-FFF2-40B4-BE49-F238E27FC236}">
              <a16:creationId xmlns:a16="http://schemas.microsoft.com/office/drawing/2014/main" id="{4A7A6368-5971-4E19-93DB-AF1B42906CC2}"/>
            </a:ext>
          </a:extLst>
        </xdr:cNvPr>
        <xdr:cNvSpPr txBox="1"/>
      </xdr:nvSpPr>
      <xdr:spPr>
        <a:xfrm>
          <a:off x="7040273" y="1783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a:extLst>
            <a:ext uri="{FF2B5EF4-FFF2-40B4-BE49-F238E27FC236}">
              <a16:creationId xmlns:a16="http://schemas.microsoft.com/office/drawing/2014/main" id="{2C798236-B1A8-4F40-8E98-ECD72A174D50}"/>
            </a:ext>
          </a:extLst>
        </xdr:cNvPr>
        <xdr:cNvSpPr txBox="1"/>
      </xdr:nvSpPr>
      <xdr:spPr>
        <a:xfrm>
          <a:off x="6224542" y="1783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120666</xdr:rowOff>
    </xdr:from>
    <xdr:ext cx="469744" cy="259045"/>
    <xdr:sp macro="" textlink="">
      <xdr:nvSpPr>
        <xdr:cNvPr id="481" name="n_1mainValue【市民会館】&#10;一人当たり面積">
          <a:extLst>
            <a:ext uri="{FF2B5EF4-FFF2-40B4-BE49-F238E27FC236}">
              <a16:creationId xmlns:a16="http://schemas.microsoft.com/office/drawing/2014/main" id="{02C275E6-A2FB-4710-8F49-2719F6D6D7E9}"/>
            </a:ext>
          </a:extLst>
        </xdr:cNvPr>
        <xdr:cNvSpPr txBox="1"/>
      </xdr:nvSpPr>
      <xdr:spPr>
        <a:xfrm>
          <a:off x="8673689" y="1733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126382</xdr:rowOff>
    </xdr:from>
    <xdr:ext cx="469744" cy="259045"/>
    <xdr:sp macro="" textlink="">
      <xdr:nvSpPr>
        <xdr:cNvPr id="482" name="n_2mainValue【市民会館】&#10;一人当たり面積">
          <a:extLst>
            <a:ext uri="{FF2B5EF4-FFF2-40B4-BE49-F238E27FC236}">
              <a16:creationId xmlns:a16="http://schemas.microsoft.com/office/drawing/2014/main" id="{7C4B0A71-35C2-4F5E-B525-4BE4CC5A71C0}"/>
            </a:ext>
          </a:extLst>
        </xdr:cNvPr>
        <xdr:cNvSpPr txBox="1"/>
      </xdr:nvSpPr>
      <xdr:spPr>
        <a:xfrm>
          <a:off x="7870658" y="1734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126382</xdr:rowOff>
    </xdr:from>
    <xdr:ext cx="469744" cy="259045"/>
    <xdr:sp macro="" textlink="">
      <xdr:nvSpPr>
        <xdr:cNvPr id="483" name="n_3mainValue【市民会館】&#10;一人当たり面積">
          <a:extLst>
            <a:ext uri="{FF2B5EF4-FFF2-40B4-BE49-F238E27FC236}">
              <a16:creationId xmlns:a16="http://schemas.microsoft.com/office/drawing/2014/main" id="{E6601760-51C9-4C87-861B-092F42AB284F}"/>
            </a:ext>
          </a:extLst>
        </xdr:cNvPr>
        <xdr:cNvSpPr txBox="1"/>
      </xdr:nvSpPr>
      <xdr:spPr>
        <a:xfrm>
          <a:off x="7040273" y="1734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132097</xdr:rowOff>
    </xdr:from>
    <xdr:ext cx="469744" cy="259045"/>
    <xdr:sp macro="" textlink="">
      <xdr:nvSpPr>
        <xdr:cNvPr id="484" name="n_4mainValue【市民会館】&#10;一人当たり面積">
          <a:extLst>
            <a:ext uri="{FF2B5EF4-FFF2-40B4-BE49-F238E27FC236}">
              <a16:creationId xmlns:a16="http://schemas.microsoft.com/office/drawing/2014/main" id="{6C90939B-92E4-44C9-B682-52D8D93E7720}"/>
            </a:ext>
          </a:extLst>
        </xdr:cNvPr>
        <xdr:cNvSpPr txBox="1"/>
      </xdr:nvSpPr>
      <xdr:spPr>
        <a:xfrm>
          <a:off x="6224542" y="1735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475A2F0E-DCC8-4717-A3B3-A69AE976DFDC}"/>
            </a:ext>
          </a:extLst>
        </xdr:cNvPr>
        <xdr:cNvSpPr/>
      </xdr:nvSpPr>
      <xdr:spPr>
        <a:xfrm>
          <a:off x="11493500" y="4127695"/>
          <a:ext cx="4358054"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DA111F40-C461-45D4-9DA9-EAB772F64B3A}"/>
            </a:ext>
          </a:extLst>
        </xdr:cNvPr>
        <xdr:cNvSpPr/>
      </xdr:nvSpPr>
      <xdr:spPr>
        <a:xfrm>
          <a:off x="11605846"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A0F9DDEE-ED5B-4C5C-9F45-0BC227812F1E}"/>
            </a:ext>
          </a:extLst>
        </xdr:cNvPr>
        <xdr:cNvSpPr/>
      </xdr:nvSpPr>
      <xdr:spPr>
        <a:xfrm>
          <a:off x="11605846"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8CE2A96B-6FD5-4B00-BB15-5DEA3455FC8A}"/>
            </a:ext>
          </a:extLst>
        </xdr:cNvPr>
        <xdr:cNvSpPr/>
      </xdr:nvSpPr>
      <xdr:spPr>
        <a:xfrm>
          <a:off x="12548577"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996D6053-4F77-4217-809F-2B054C0D226F}"/>
            </a:ext>
          </a:extLst>
        </xdr:cNvPr>
        <xdr:cNvSpPr/>
      </xdr:nvSpPr>
      <xdr:spPr>
        <a:xfrm>
          <a:off x="12548577"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BE3D784A-5E6D-42EA-9CFD-324A97511C64}"/>
            </a:ext>
          </a:extLst>
        </xdr:cNvPr>
        <xdr:cNvSpPr/>
      </xdr:nvSpPr>
      <xdr:spPr>
        <a:xfrm>
          <a:off x="13603654"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290EDA7C-992E-47A8-8468-25D10BC47723}"/>
            </a:ext>
          </a:extLst>
        </xdr:cNvPr>
        <xdr:cNvSpPr/>
      </xdr:nvSpPr>
      <xdr:spPr>
        <a:xfrm>
          <a:off x="13603654"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48D49604-1F56-43A3-BC69-18D8F81E946A}"/>
            </a:ext>
          </a:extLst>
        </xdr:cNvPr>
        <xdr:cNvSpPr/>
      </xdr:nvSpPr>
      <xdr:spPr>
        <a:xfrm>
          <a:off x="11493500" y="525223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37750848-8D52-4B27-BDF3-E912D84F6C9E}"/>
            </a:ext>
          </a:extLst>
        </xdr:cNvPr>
        <xdr:cNvSpPr txBox="1"/>
      </xdr:nvSpPr>
      <xdr:spPr>
        <a:xfrm>
          <a:off x="11455400" y="5064369"/>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4E828A76-8A33-4DF1-9DA2-90A64E713F0D}"/>
            </a:ext>
          </a:extLst>
        </xdr:cNvPr>
        <xdr:cNvCxnSpPr/>
      </xdr:nvCxnSpPr>
      <xdr:spPr>
        <a:xfrm>
          <a:off x="11493500" y="750394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AA2C8DC8-0AA3-49D2-9C60-65CCA7CC6110}"/>
            </a:ext>
          </a:extLst>
        </xdr:cNvPr>
        <xdr:cNvSpPr txBox="1"/>
      </xdr:nvSpPr>
      <xdr:spPr>
        <a:xfrm>
          <a:off x="11070283" y="73643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2B96C4CA-E902-494B-BF7E-2417F0DAA6D5}"/>
            </a:ext>
          </a:extLst>
        </xdr:cNvPr>
        <xdr:cNvCxnSpPr/>
      </xdr:nvCxnSpPr>
      <xdr:spPr>
        <a:xfrm>
          <a:off x="11493500" y="7128217"/>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7538B0B5-4F74-4FB9-9305-1B18B069F3A8}"/>
            </a:ext>
          </a:extLst>
        </xdr:cNvPr>
        <xdr:cNvSpPr txBox="1"/>
      </xdr:nvSpPr>
      <xdr:spPr>
        <a:xfrm>
          <a:off x="11070283" y="6988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96BD8E0A-B7F2-471E-8619-A94E6FC17B72}"/>
            </a:ext>
          </a:extLst>
        </xdr:cNvPr>
        <xdr:cNvCxnSpPr/>
      </xdr:nvCxnSpPr>
      <xdr:spPr>
        <a:xfrm>
          <a:off x="11493500" y="675249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D939A58B-002B-44FD-B50D-EEE9E3006BFE}"/>
            </a:ext>
          </a:extLst>
        </xdr:cNvPr>
        <xdr:cNvSpPr txBox="1"/>
      </xdr:nvSpPr>
      <xdr:spPr>
        <a:xfrm>
          <a:off x="11119749" y="661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AD247B54-C2A7-47C8-BA94-6FF5CE5A8908}"/>
            </a:ext>
          </a:extLst>
        </xdr:cNvPr>
        <xdr:cNvCxnSpPr/>
      </xdr:nvCxnSpPr>
      <xdr:spPr>
        <a:xfrm>
          <a:off x="11493500" y="637940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A81F6AF4-857A-4425-A7E8-C99892B59B51}"/>
            </a:ext>
          </a:extLst>
        </xdr:cNvPr>
        <xdr:cNvSpPr txBox="1"/>
      </xdr:nvSpPr>
      <xdr:spPr>
        <a:xfrm>
          <a:off x="11119749" y="62398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0938AD3C-752F-4EE1-AB38-0ECACDFFD9A5}"/>
            </a:ext>
          </a:extLst>
        </xdr:cNvPr>
        <xdr:cNvCxnSpPr/>
      </xdr:nvCxnSpPr>
      <xdr:spPr>
        <a:xfrm>
          <a:off x="11493500" y="600368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930B2C79-5BA6-4C29-AD15-40200905CCFB}"/>
            </a:ext>
          </a:extLst>
        </xdr:cNvPr>
        <xdr:cNvSpPr txBox="1"/>
      </xdr:nvSpPr>
      <xdr:spPr>
        <a:xfrm>
          <a:off x="11119749" y="5864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44B3D6CD-2719-4E34-851D-705A73CF6C6D}"/>
            </a:ext>
          </a:extLst>
        </xdr:cNvPr>
        <xdr:cNvCxnSpPr/>
      </xdr:nvCxnSpPr>
      <xdr:spPr>
        <a:xfrm>
          <a:off x="11493500" y="5627956"/>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6C9AFF66-8B8B-472B-BD9A-6FEDA4959C49}"/>
            </a:ext>
          </a:extLst>
        </xdr:cNvPr>
        <xdr:cNvSpPr txBox="1"/>
      </xdr:nvSpPr>
      <xdr:spPr>
        <a:xfrm>
          <a:off x="11119749" y="54883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6F9F2EE2-412B-4DB6-942B-8C4E1ED3829D}"/>
            </a:ext>
          </a:extLst>
        </xdr:cNvPr>
        <xdr:cNvCxnSpPr/>
      </xdr:nvCxnSpPr>
      <xdr:spPr>
        <a:xfrm>
          <a:off x="11493500" y="525223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EFAC59C3-C4DD-4288-BCC2-1D8DC1CA8313}"/>
            </a:ext>
          </a:extLst>
        </xdr:cNvPr>
        <xdr:cNvSpPr txBox="1"/>
      </xdr:nvSpPr>
      <xdr:spPr>
        <a:xfrm>
          <a:off x="11183869" y="51126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AEF33249-BBE7-4646-84F7-EE6C292D824D}"/>
            </a:ext>
          </a:extLst>
        </xdr:cNvPr>
        <xdr:cNvSpPr/>
      </xdr:nvSpPr>
      <xdr:spPr>
        <a:xfrm>
          <a:off x="11493500" y="525223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348E2703-730A-4CBA-BF0F-3F7B00111438}"/>
            </a:ext>
          </a:extLst>
        </xdr:cNvPr>
        <xdr:cNvCxnSpPr/>
      </xdr:nvCxnSpPr>
      <xdr:spPr>
        <a:xfrm flipV="1">
          <a:off x="15073287" y="5627956"/>
          <a:ext cx="0" cy="1369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F145D67F-18FB-4676-A8C2-F00068EDE576}"/>
            </a:ext>
          </a:extLst>
        </xdr:cNvPr>
        <xdr:cNvSpPr txBox="1"/>
      </xdr:nvSpPr>
      <xdr:spPr>
        <a:xfrm>
          <a:off x="15112023" y="700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D8EBF29A-D39C-4D00-B30C-08C12890D4B4}"/>
            </a:ext>
          </a:extLst>
        </xdr:cNvPr>
        <xdr:cNvCxnSpPr/>
      </xdr:nvCxnSpPr>
      <xdr:spPr>
        <a:xfrm>
          <a:off x="14985023" y="699750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5B135618-98A3-4F28-BD65-7DD1DC1A025A}"/>
            </a:ext>
          </a:extLst>
        </xdr:cNvPr>
        <xdr:cNvSpPr txBox="1"/>
      </xdr:nvSpPr>
      <xdr:spPr>
        <a:xfrm>
          <a:off x="15112023" y="5405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938AADEB-6569-4822-88BC-11A81E26265D}"/>
            </a:ext>
          </a:extLst>
        </xdr:cNvPr>
        <xdr:cNvCxnSpPr/>
      </xdr:nvCxnSpPr>
      <xdr:spPr>
        <a:xfrm>
          <a:off x="14985023" y="562795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92A621D3-EA0F-4554-A263-D509F2CE31B9}"/>
            </a:ext>
          </a:extLst>
        </xdr:cNvPr>
        <xdr:cNvSpPr txBox="1"/>
      </xdr:nvSpPr>
      <xdr:spPr>
        <a:xfrm>
          <a:off x="15112023" y="62207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1B1506D1-D5D9-447D-9E89-88D83782B174}"/>
            </a:ext>
          </a:extLst>
        </xdr:cNvPr>
        <xdr:cNvSpPr/>
      </xdr:nvSpPr>
      <xdr:spPr>
        <a:xfrm>
          <a:off x="15023123" y="6366705"/>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EC523CE7-7652-4B81-9C7D-32F7422627EC}"/>
            </a:ext>
          </a:extLst>
        </xdr:cNvPr>
        <xdr:cNvSpPr/>
      </xdr:nvSpPr>
      <xdr:spPr>
        <a:xfrm>
          <a:off x="14243538" y="6330510"/>
          <a:ext cx="101600" cy="98963"/>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98AC4C28-076A-4498-9CAA-305C4EDCF279}"/>
            </a:ext>
          </a:extLst>
        </xdr:cNvPr>
        <xdr:cNvSpPr/>
      </xdr:nvSpPr>
      <xdr:spPr>
        <a:xfrm>
          <a:off x="13427808" y="63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F7980201-6859-425F-8FAF-0D6F223A7645}"/>
            </a:ext>
          </a:extLst>
        </xdr:cNvPr>
        <xdr:cNvSpPr/>
      </xdr:nvSpPr>
      <xdr:spPr>
        <a:xfrm>
          <a:off x="12612077" y="6292410"/>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792E29A7-9772-40FD-BAF2-BE276AAEAA63}"/>
            </a:ext>
          </a:extLst>
        </xdr:cNvPr>
        <xdr:cNvSpPr/>
      </xdr:nvSpPr>
      <xdr:spPr>
        <a:xfrm>
          <a:off x="11781692" y="6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D56287F6-F035-4358-A6AF-5ADE95A0CE67}"/>
            </a:ext>
          </a:extLst>
        </xdr:cNvPr>
        <xdr:cNvSpPr txBox="1"/>
      </xdr:nvSpPr>
      <xdr:spPr>
        <a:xfrm>
          <a:off x="14898077"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59DDBD1E-AA9E-457F-A081-7DE4AB40CE20}"/>
            </a:ext>
          </a:extLst>
        </xdr:cNvPr>
        <xdr:cNvSpPr txBox="1"/>
      </xdr:nvSpPr>
      <xdr:spPr>
        <a:xfrm>
          <a:off x="141184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3F8DF652-3AF4-497B-B96F-D2BD0075AA5A}"/>
            </a:ext>
          </a:extLst>
        </xdr:cNvPr>
        <xdr:cNvSpPr txBox="1"/>
      </xdr:nvSpPr>
      <xdr:spPr>
        <a:xfrm>
          <a:off x="13302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468E922E-87AA-461A-A578-BBD5475A6C03}"/>
            </a:ext>
          </a:extLst>
        </xdr:cNvPr>
        <xdr:cNvSpPr txBox="1"/>
      </xdr:nvSpPr>
      <xdr:spPr>
        <a:xfrm>
          <a:off x="12487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CE602D46-83D7-4615-A085-546138D1024A}"/>
            </a:ext>
          </a:extLst>
        </xdr:cNvPr>
        <xdr:cNvSpPr txBox="1"/>
      </xdr:nvSpPr>
      <xdr:spPr>
        <a:xfrm>
          <a:off x="11656646"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76835</xdr:rowOff>
    </xdr:from>
    <xdr:to>
      <xdr:col>85</xdr:col>
      <xdr:colOff>177800</xdr:colOff>
      <xdr:row>39</xdr:row>
      <xdr:rowOff>6985</xdr:rowOff>
    </xdr:to>
    <xdr:sp macro="" textlink="">
      <xdr:nvSpPr>
        <xdr:cNvPr id="525" name="楕円 524">
          <a:extLst>
            <a:ext uri="{FF2B5EF4-FFF2-40B4-BE49-F238E27FC236}">
              <a16:creationId xmlns:a16="http://schemas.microsoft.com/office/drawing/2014/main" id="{A6B62BC2-3B57-4DC1-BFF3-F8CFCEBB13ED}"/>
            </a:ext>
          </a:extLst>
        </xdr:cNvPr>
        <xdr:cNvSpPr/>
      </xdr:nvSpPr>
      <xdr:spPr>
        <a:xfrm>
          <a:off x="15023123" y="6491703"/>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55262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91764E68-CE4F-47DF-89FF-8D8B793EC6A3}"/>
            </a:ext>
          </a:extLst>
        </xdr:cNvPr>
        <xdr:cNvSpPr txBox="1"/>
      </xdr:nvSpPr>
      <xdr:spPr>
        <a:xfrm>
          <a:off x="15112023" y="647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34925</xdr:rowOff>
    </xdr:from>
    <xdr:to>
      <xdr:col>81</xdr:col>
      <xdr:colOff>101600</xdr:colOff>
      <xdr:row>38</xdr:row>
      <xdr:rowOff>136525</xdr:rowOff>
    </xdr:to>
    <xdr:sp macro="" textlink="">
      <xdr:nvSpPr>
        <xdr:cNvPr id="527" name="楕円 526">
          <a:extLst>
            <a:ext uri="{FF2B5EF4-FFF2-40B4-BE49-F238E27FC236}">
              <a16:creationId xmlns:a16="http://schemas.microsoft.com/office/drawing/2014/main" id="{91E18392-7490-4100-BA68-071F8783ADD1}"/>
            </a:ext>
          </a:extLst>
        </xdr:cNvPr>
        <xdr:cNvSpPr/>
      </xdr:nvSpPr>
      <xdr:spPr>
        <a:xfrm>
          <a:off x="14243538" y="64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85725</xdr:rowOff>
    </xdr:from>
    <xdr:to>
      <xdr:col>85</xdr:col>
      <xdr:colOff>127000</xdr:colOff>
      <xdr:row>38</xdr:row>
      <xdr:rowOff>127635</xdr:rowOff>
    </xdr:to>
    <xdr:cxnSp macro="">
      <xdr:nvCxnSpPr>
        <xdr:cNvPr id="528" name="直線コネクタ 527">
          <a:extLst>
            <a:ext uri="{FF2B5EF4-FFF2-40B4-BE49-F238E27FC236}">
              <a16:creationId xmlns:a16="http://schemas.microsoft.com/office/drawing/2014/main" id="{5CB7E0D7-BE40-4BD1-A878-4E48996EDACF}"/>
            </a:ext>
          </a:extLst>
        </xdr:cNvPr>
        <xdr:cNvCxnSpPr/>
      </xdr:nvCxnSpPr>
      <xdr:spPr>
        <a:xfrm>
          <a:off x="14294338" y="6500593"/>
          <a:ext cx="77958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164465</xdr:rowOff>
    </xdr:from>
    <xdr:to>
      <xdr:col>76</xdr:col>
      <xdr:colOff>165100</xdr:colOff>
      <xdr:row>38</xdr:row>
      <xdr:rowOff>94615</xdr:rowOff>
    </xdr:to>
    <xdr:sp macro="" textlink="">
      <xdr:nvSpPr>
        <xdr:cNvPr id="529" name="楕円 528">
          <a:extLst>
            <a:ext uri="{FF2B5EF4-FFF2-40B4-BE49-F238E27FC236}">
              <a16:creationId xmlns:a16="http://schemas.microsoft.com/office/drawing/2014/main" id="{FCAA5E70-7079-4526-9729-73EA1EDC4EA1}"/>
            </a:ext>
          </a:extLst>
        </xdr:cNvPr>
        <xdr:cNvSpPr/>
      </xdr:nvSpPr>
      <xdr:spPr>
        <a:xfrm>
          <a:off x="13427808" y="641052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43815</xdr:rowOff>
    </xdr:from>
    <xdr:to>
      <xdr:col>81</xdr:col>
      <xdr:colOff>50800</xdr:colOff>
      <xdr:row>38</xdr:row>
      <xdr:rowOff>85725</xdr:rowOff>
    </xdr:to>
    <xdr:cxnSp macro="">
      <xdr:nvCxnSpPr>
        <xdr:cNvPr id="530" name="直線コネクタ 529">
          <a:extLst>
            <a:ext uri="{FF2B5EF4-FFF2-40B4-BE49-F238E27FC236}">
              <a16:creationId xmlns:a16="http://schemas.microsoft.com/office/drawing/2014/main" id="{DFAB821A-6B82-4C16-A7A6-62318FD3E2A9}"/>
            </a:ext>
          </a:extLst>
        </xdr:cNvPr>
        <xdr:cNvCxnSpPr/>
      </xdr:nvCxnSpPr>
      <xdr:spPr>
        <a:xfrm>
          <a:off x="13478608" y="6458683"/>
          <a:ext cx="81573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122555</xdr:rowOff>
    </xdr:from>
    <xdr:to>
      <xdr:col>72</xdr:col>
      <xdr:colOff>38100</xdr:colOff>
      <xdr:row>38</xdr:row>
      <xdr:rowOff>52705</xdr:rowOff>
    </xdr:to>
    <xdr:sp macro="" textlink="">
      <xdr:nvSpPr>
        <xdr:cNvPr id="531" name="楕円 530">
          <a:extLst>
            <a:ext uri="{FF2B5EF4-FFF2-40B4-BE49-F238E27FC236}">
              <a16:creationId xmlns:a16="http://schemas.microsoft.com/office/drawing/2014/main" id="{241DD7F9-DD8E-43B3-A668-009BF35DCCB0}"/>
            </a:ext>
          </a:extLst>
        </xdr:cNvPr>
        <xdr:cNvSpPr/>
      </xdr:nvSpPr>
      <xdr:spPr>
        <a:xfrm>
          <a:off x="12612077" y="6368610"/>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1905</xdr:rowOff>
    </xdr:from>
    <xdr:to>
      <xdr:col>76</xdr:col>
      <xdr:colOff>114300</xdr:colOff>
      <xdr:row>38</xdr:row>
      <xdr:rowOff>43815</xdr:rowOff>
    </xdr:to>
    <xdr:cxnSp macro="">
      <xdr:nvCxnSpPr>
        <xdr:cNvPr id="532" name="直線コネクタ 531">
          <a:extLst>
            <a:ext uri="{FF2B5EF4-FFF2-40B4-BE49-F238E27FC236}">
              <a16:creationId xmlns:a16="http://schemas.microsoft.com/office/drawing/2014/main" id="{488B2717-235D-4FAE-B994-DFE02B8C3517}"/>
            </a:ext>
          </a:extLst>
        </xdr:cNvPr>
        <xdr:cNvCxnSpPr/>
      </xdr:nvCxnSpPr>
      <xdr:spPr>
        <a:xfrm>
          <a:off x="12662877" y="6416773"/>
          <a:ext cx="815731"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78740</xdr:rowOff>
    </xdr:from>
    <xdr:to>
      <xdr:col>67</xdr:col>
      <xdr:colOff>101600</xdr:colOff>
      <xdr:row>38</xdr:row>
      <xdr:rowOff>8890</xdr:rowOff>
    </xdr:to>
    <xdr:sp macro="" textlink="">
      <xdr:nvSpPr>
        <xdr:cNvPr id="533" name="楕円 532">
          <a:extLst>
            <a:ext uri="{FF2B5EF4-FFF2-40B4-BE49-F238E27FC236}">
              <a16:creationId xmlns:a16="http://schemas.microsoft.com/office/drawing/2014/main" id="{8CC6CB70-7B87-4519-A27A-6491E86EF969}"/>
            </a:ext>
          </a:extLst>
        </xdr:cNvPr>
        <xdr:cNvSpPr/>
      </xdr:nvSpPr>
      <xdr:spPr>
        <a:xfrm>
          <a:off x="11781692" y="6324795"/>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129540</xdr:rowOff>
    </xdr:from>
    <xdr:to>
      <xdr:col>71</xdr:col>
      <xdr:colOff>177800</xdr:colOff>
      <xdr:row>38</xdr:row>
      <xdr:rowOff>1905</xdr:rowOff>
    </xdr:to>
    <xdr:cxnSp macro="">
      <xdr:nvCxnSpPr>
        <xdr:cNvPr id="534" name="直線コネクタ 533">
          <a:extLst>
            <a:ext uri="{FF2B5EF4-FFF2-40B4-BE49-F238E27FC236}">
              <a16:creationId xmlns:a16="http://schemas.microsoft.com/office/drawing/2014/main" id="{E888391C-E14B-4383-8F03-C6EC1E3CE61C}"/>
            </a:ext>
          </a:extLst>
        </xdr:cNvPr>
        <xdr:cNvCxnSpPr/>
      </xdr:nvCxnSpPr>
      <xdr:spPr>
        <a:xfrm>
          <a:off x="11832492" y="6375595"/>
          <a:ext cx="830385" cy="4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813D47E8-A119-45B4-B437-57526429D4C9}"/>
            </a:ext>
          </a:extLst>
        </xdr:cNvPr>
        <xdr:cNvSpPr txBox="1"/>
      </xdr:nvSpPr>
      <xdr:spPr>
        <a:xfrm>
          <a:off x="14093736" y="610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3351FC17-1A48-44FA-8DBF-CA4D52857422}"/>
            </a:ext>
          </a:extLst>
        </xdr:cNvPr>
        <xdr:cNvSpPr txBox="1"/>
      </xdr:nvSpPr>
      <xdr:spPr>
        <a:xfrm>
          <a:off x="13290706" y="6083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19A0FA6F-3CCF-4808-B836-82B007190F5C}"/>
            </a:ext>
          </a:extLst>
        </xdr:cNvPr>
        <xdr:cNvSpPr txBox="1"/>
      </xdr:nvSpPr>
      <xdr:spPr>
        <a:xfrm>
          <a:off x="12474975" y="6072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5A17029B-ED58-4BA3-92E2-7CED635A5372}"/>
            </a:ext>
          </a:extLst>
        </xdr:cNvPr>
        <xdr:cNvSpPr txBox="1"/>
      </xdr:nvSpPr>
      <xdr:spPr>
        <a:xfrm>
          <a:off x="11644590" y="6059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127652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469048B5-B251-4433-A3E9-D5B4C4B7BC2F}"/>
            </a:ext>
          </a:extLst>
        </xdr:cNvPr>
        <xdr:cNvSpPr txBox="1"/>
      </xdr:nvSpPr>
      <xdr:spPr>
        <a:xfrm>
          <a:off x="14093736" y="6542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85742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B1FDC247-1249-4A3B-8F1E-32F41A06E1A9}"/>
            </a:ext>
          </a:extLst>
        </xdr:cNvPr>
        <xdr:cNvSpPr txBox="1"/>
      </xdr:nvSpPr>
      <xdr:spPr>
        <a:xfrm>
          <a:off x="13290706" y="650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43832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311472C8-5E50-44DC-A8C6-BCA5EB183C49}"/>
            </a:ext>
          </a:extLst>
        </xdr:cNvPr>
        <xdr:cNvSpPr txBox="1"/>
      </xdr:nvSpPr>
      <xdr:spPr>
        <a:xfrm>
          <a:off x="12474975" y="645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DE36B5FC-53B0-4495-B7E5-A7C76DE42D09}"/>
            </a:ext>
          </a:extLst>
        </xdr:cNvPr>
        <xdr:cNvSpPr txBox="1"/>
      </xdr:nvSpPr>
      <xdr:spPr>
        <a:xfrm>
          <a:off x="11644590" y="64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E590A63E-748E-4BDB-8824-30F746048687}"/>
            </a:ext>
          </a:extLst>
        </xdr:cNvPr>
        <xdr:cNvSpPr/>
      </xdr:nvSpPr>
      <xdr:spPr>
        <a:xfrm>
          <a:off x="16881231" y="4127695"/>
          <a:ext cx="4372707" cy="624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A5426055-1FB1-4060-8687-604BD1CD6EED}"/>
            </a:ext>
          </a:extLst>
        </xdr:cNvPr>
        <xdr:cNvSpPr/>
      </xdr:nvSpPr>
      <xdr:spPr>
        <a:xfrm>
          <a:off x="17008231"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F77C01A5-7B35-4D61-A479-6747154131D8}"/>
            </a:ext>
          </a:extLst>
        </xdr:cNvPr>
        <xdr:cNvSpPr/>
      </xdr:nvSpPr>
      <xdr:spPr>
        <a:xfrm>
          <a:off x="17008231"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E9541BD5-1BAE-4C1D-93A3-D106E1193709}"/>
            </a:ext>
          </a:extLst>
        </xdr:cNvPr>
        <xdr:cNvSpPr/>
      </xdr:nvSpPr>
      <xdr:spPr>
        <a:xfrm>
          <a:off x="17936308"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BD90D99D-B63C-4C52-BFFA-A0E5863C2536}"/>
            </a:ext>
          </a:extLst>
        </xdr:cNvPr>
        <xdr:cNvSpPr/>
      </xdr:nvSpPr>
      <xdr:spPr>
        <a:xfrm>
          <a:off x="17936308"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3217446F-5B2D-4176-94CD-7B42CA2B542D}"/>
            </a:ext>
          </a:extLst>
        </xdr:cNvPr>
        <xdr:cNvSpPr/>
      </xdr:nvSpPr>
      <xdr:spPr>
        <a:xfrm>
          <a:off x="18991385" y="4777545"/>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D1C7E65E-5F0F-49A7-A0E9-9C829BB2E2EF}"/>
            </a:ext>
          </a:extLst>
        </xdr:cNvPr>
        <xdr:cNvSpPr/>
      </xdr:nvSpPr>
      <xdr:spPr>
        <a:xfrm>
          <a:off x="18991385" y="4978107"/>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89A84FF6-81B2-4E6D-98BF-2ADEC2F21AF5}"/>
            </a:ext>
          </a:extLst>
        </xdr:cNvPr>
        <xdr:cNvSpPr/>
      </xdr:nvSpPr>
      <xdr:spPr>
        <a:xfrm>
          <a:off x="16881231" y="525223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DED5BE-9E69-466A-9E4E-35C94FB39D32}"/>
            </a:ext>
          </a:extLst>
        </xdr:cNvPr>
        <xdr:cNvSpPr txBox="1"/>
      </xdr:nvSpPr>
      <xdr:spPr>
        <a:xfrm>
          <a:off x="16857785" y="5064369"/>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4A053254-72A9-4AF9-8ABE-08740AB5D50E}"/>
            </a:ext>
          </a:extLst>
        </xdr:cNvPr>
        <xdr:cNvCxnSpPr/>
      </xdr:nvCxnSpPr>
      <xdr:spPr>
        <a:xfrm>
          <a:off x="16881231" y="750394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5DCB2F9D-0948-4D64-8831-3CA5FD9E878E}"/>
            </a:ext>
          </a:extLst>
        </xdr:cNvPr>
        <xdr:cNvCxnSpPr/>
      </xdr:nvCxnSpPr>
      <xdr:spPr>
        <a:xfrm>
          <a:off x="16881231" y="712821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4BCF0C96-3D30-4E44-9AE2-02252345788A}"/>
            </a:ext>
          </a:extLst>
        </xdr:cNvPr>
        <xdr:cNvSpPr txBox="1"/>
      </xdr:nvSpPr>
      <xdr:spPr>
        <a:xfrm>
          <a:off x="16661752" y="698863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4787659C-C626-46E7-BB2C-76451902B256}"/>
            </a:ext>
          </a:extLst>
        </xdr:cNvPr>
        <xdr:cNvCxnSpPr/>
      </xdr:nvCxnSpPr>
      <xdr:spPr>
        <a:xfrm>
          <a:off x="16881231" y="675249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2D9F526B-D9DC-4B39-8BBA-3BE2ECB26DA5}"/>
            </a:ext>
          </a:extLst>
        </xdr:cNvPr>
        <xdr:cNvSpPr txBox="1"/>
      </xdr:nvSpPr>
      <xdr:spPr>
        <a:xfrm>
          <a:off x="16393893" y="6612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24304CBD-9D49-42A3-B893-E55A66274FA8}"/>
            </a:ext>
          </a:extLst>
        </xdr:cNvPr>
        <xdr:cNvCxnSpPr/>
      </xdr:nvCxnSpPr>
      <xdr:spPr>
        <a:xfrm>
          <a:off x="16881231" y="637940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F693346A-5E14-4197-B75C-507358299F3C}"/>
            </a:ext>
          </a:extLst>
        </xdr:cNvPr>
        <xdr:cNvSpPr txBox="1"/>
      </xdr:nvSpPr>
      <xdr:spPr>
        <a:xfrm>
          <a:off x="16344427" y="62398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93FF0FC6-0BF8-46F2-9A8C-F83E1A9444A1}"/>
            </a:ext>
          </a:extLst>
        </xdr:cNvPr>
        <xdr:cNvCxnSpPr/>
      </xdr:nvCxnSpPr>
      <xdr:spPr>
        <a:xfrm>
          <a:off x="16881231" y="600368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965352BD-84A8-44A9-962F-DCBC6E945FA5}"/>
            </a:ext>
          </a:extLst>
        </xdr:cNvPr>
        <xdr:cNvSpPr txBox="1"/>
      </xdr:nvSpPr>
      <xdr:spPr>
        <a:xfrm>
          <a:off x="16344427" y="586409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86CA3EE2-A8CC-4F62-991E-CA22A21F08F5}"/>
            </a:ext>
          </a:extLst>
        </xdr:cNvPr>
        <xdr:cNvCxnSpPr/>
      </xdr:nvCxnSpPr>
      <xdr:spPr>
        <a:xfrm>
          <a:off x="16881231" y="562795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22627F42-83D1-497A-A964-915C33923299}"/>
            </a:ext>
          </a:extLst>
        </xdr:cNvPr>
        <xdr:cNvSpPr txBox="1"/>
      </xdr:nvSpPr>
      <xdr:spPr>
        <a:xfrm>
          <a:off x="16344427" y="548837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47EEB57-5BD6-4C94-8796-AC33289F87B2}"/>
            </a:ext>
          </a:extLst>
        </xdr:cNvPr>
        <xdr:cNvCxnSpPr/>
      </xdr:nvCxnSpPr>
      <xdr:spPr>
        <a:xfrm>
          <a:off x="16881231" y="525223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6F7C8F91-D189-4D91-BF4D-1E63E3A237DF}"/>
            </a:ext>
          </a:extLst>
        </xdr:cNvPr>
        <xdr:cNvSpPr txBox="1"/>
      </xdr:nvSpPr>
      <xdr:spPr>
        <a:xfrm>
          <a:off x="16344427" y="511264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7914FDEE-161E-4F82-9C34-4D1D97795C18}"/>
            </a:ext>
          </a:extLst>
        </xdr:cNvPr>
        <xdr:cNvSpPr/>
      </xdr:nvSpPr>
      <xdr:spPr>
        <a:xfrm>
          <a:off x="16881231" y="525223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1D8A4C5F-72CA-4DF0-8FA6-01D9A9B6ED11}"/>
            </a:ext>
          </a:extLst>
        </xdr:cNvPr>
        <xdr:cNvCxnSpPr/>
      </xdr:nvCxnSpPr>
      <xdr:spPr>
        <a:xfrm flipV="1">
          <a:off x="20461018" y="5614994"/>
          <a:ext cx="0" cy="1492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723F6600-5022-45C3-A3F5-F502B0A6AA3E}"/>
            </a:ext>
          </a:extLst>
        </xdr:cNvPr>
        <xdr:cNvSpPr txBox="1"/>
      </xdr:nvSpPr>
      <xdr:spPr>
        <a:xfrm>
          <a:off x="20499754" y="711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0B6C689C-674C-49A2-B2BB-9E6A684C549E}"/>
            </a:ext>
          </a:extLst>
        </xdr:cNvPr>
        <xdr:cNvCxnSpPr/>
      </xdr:nvCxnSpPr>
      <xdr:spPr>
        <a:xfrm>
          <a:off x="20387408" y="710740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C0E7BC1B-1443-467F-A7A8-1A143EE755F9}"/>
            </a:ext>
          </a:extLst>
        </xdr:cNvPr>
        <xdr:cNvSpPr txBox="1"/>
      </xdr:nvSpPr>
      <xdr:spPr>
        <a:xfrm>
          <a:off x="20499754" y="539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94D52566-DCB8-4991-90E5-4A66392B1413}"/>
            </a:ext>
          </a:extLst>
        </xdr:cNvPr>
        <xdr:cNvCxnSpPr/>
      </xdr:nvCxnSpPr>
      <xdr:spPr>
        <a:xfrm>
          <a:off x="20387408" y="561499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91ED72E7-7143-489E-9CC1-EDF344C914BB}"/>
            </a:ext>
          </a:extLst>
        </xdr:cNvPr>
        <xdr:cNvSpPr txBox="1"/>
      </xdr:nvSpPr>
      <xdr:spPr>
        <a:xfrm>
          <a:off x="20499754" y="6477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EF8CA825-6213-46C9-B811-4CC9DC848E3E}"/>
            </a:ext>
          </a:extLst>
        </xdr:cNvPr>
        <xdr:cNvSpPr/>
      </xdr:nvSpPr>
      <xdr:spPr>
        <a:xfrm>
          <a:off x="20410854" y="6498775"/>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348B8B8A-0054-41DA-85FE-B94F642AB5C2}"/>
            </a:ext>
          </a:extLst>
        </xdr:cNvPr>
        <xdr:cNvSpPr/>
      </xdr:nvSpPr>
      <xdr:spPr>
        <a:xfrm>
          <a:off x="19645923" y="6511088"/>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8FE57E0C-A71B-4F3F-9928-F978DEF88A0C}"/>
            </a:ext>
          </a:extLst>
        </xdr:cNvPr>
        <xdr:cNvSpPr/>
      </xdr:nvSpPr>
      <xdr:spPr>
        <a:xfrm>
          <a:off x="18815538" y="6525467"/>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CF9DCE23-4311-49EB-9DCE-AAE33AA6A514}"/>
            </a:ext>
          </a:extLst>
        </xdr:cNvPr>
        <xdr:cNvSpPr/>
      </xdr:nvSpPr>
      <xdr:spPr>
        <a:xfrm>
          <a:off x="17999808" y="654466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93D7C747-514A-4FF6-A21C-90BEA1ADA3AD}"/>
            </a:ext>
          </a:extLst>
        </xdr:cNvPr>
        <xdr:cNvSpPr/>
      </xdr:nvSpPr>
      <xdr:spPr>
        <a:xfrm>
          <a:off x="17184077" y="6558272"/>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86BB6A20-3596-4D3F-9FDA-B4C17D1696E1}"/>
            </a:ext>
          </a:extLst>
        </xdr:cNvPr>
        <xdr:cNvSpPr txBox="1"/>
      </xdr:nvSpPr>
      <xdr:spPr>
        <a:xfrm>
          <a:off x="20285808"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B5EA11B6-CDFD-4479-9B1E-90D0AA6FCAC0}"/>
            </a:ext>
          </a:extLst>
        </xdr:cNvPr>
        <xdr:cNvSpPr txBox="1"/>
      </xdr:nvSpPr>
      <xdr:spPr>
        <a:xfrm>
          <a:off x="19520877"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E1CD18F7-D2EC-433C-B9B3-300D044183A4}"/>
            </a:ext>
          </a:extLst>
        </xdr:cNvPr>
        <xdr:cNvSpPr txBox="1"/>
      </xdr:nvSpPr>
      <xdr:spPr>
        <a:xfrm>
          <a:off x="1869049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929A6A10-7CBC-4E13-A505-632C4C6B26E3}"/>
            </a:ext>
          </a:extLst>
        </xdr:cNvPr>
        <xdr:cNvSpPr txBox="1"/>
      </xdr:nvSpPr>
      <xdr:spPr>
        <a:xfrm>
          <a:off x="17874762"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1EB42BA8-5F4C-4F4C-A4DD-393C5DD3069C}"/>
            </a:ext>
          </a:extLst>
        </xdr:cNvPr>
        <xdr:cNvSpPr txBox="1"/>
      </xdr:nvSpPr>
      <xdr:spPr>
        <a:xfrm>
          <a:off x="17059031" y="75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118235</xdr:rowOff>
    </xdr:from>
    <xdr:to>
      <xdr:col>116</xdr:col>
      <xdr:colOff>114300</xdr:colOff>
      <xdr:row>38</xdr:row>
      <xdr:rowOff>48385</xdr:rowOff>
    </xdr:to>
    <xdr:sp macro="" textlink="">
      <xdr:nvSpPr>
        <xdr:cNvPr id="582" name="楕円 581">
          <a:extLst>
            <a:ext uri="{FF2B5EF4-FFF2-40B4-BE49-F238E27FC236}">
              <a16:creationId xmlns:a16="http://schemas.microsoft.com/office/drawing/2014/main" id="{03F241C5-812C-481C-8CD3-4C9CD53EB0C2}"/>
            </a:ext>
          </a:extLst>
        </xdr:cNvPr>
        <xdr:cNvSpPr/>
      </xdr:nvSpPr>
      <xdr:spPr>
        <a:xfrm>
          <a:off x="20410854" y="6364290"/>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141112</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779856AE-51E7-4C17-B765-9DE99047DD1F}"/>
            </a:ext>
          </a:extLst>
        </xdr:cNvPr>
        <xdr:cNvSpPr txBox="1"/>
      </xdr:nvSpPr>
      <xdr:spPr>
        <a:xfrm>
          <a:off x="20499754" y="621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122425</xdr:rowOff>
    </xdr:from>
    <xdr:to>
      <xdr:col>112</xdr:col>
      <xdr:colOff>38100</xdr:colOff>
      <xdr:row>38</xdr:row>
      <xdr:rowOff>52575</xdr:rowOff>
    </xdr:to>
    <xdr:sp macro="" textlink="">
      <xdr:nvSpPr>
        <xdr:cNvPr id="584" name="楕円 583">
          <a:extLst>
            <a:ext uri="{FF2B5EF4-FFF2-40B4-BE49-F238E27FC236}">
              <a16:creationId xmlns:a16="http://schemas.microsoft.com/office/drawing/2014/main" id="{86D0FBBF-4473-474C-AE68-BA64A8885CF6}"/>
            </a:ext>
          </a:extLst>
        </xdr:cNvPr>
        <xdr:cNvSpPr/>
      </xdr:nvSpPr>
      <xdr:spPr>
        <a:xfrm>
          <a:off x="19645923" y="6368480"/>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169035</xdr:rowOff>
    </xdr:from>
    <xdr:to>
      <xdr:col>116</xdr:col>
      <xdr:colOff>63500</xdr:colOff>
      <xdr:row>38</xdr:row>
      <xdr:rowOff>1775</xdr:rowOff>
    </xdr:to>
    <xdr:cxnSp macro="">
      <xdr:nvCxnSpPr>
        <xdr:cNvPr id="585" name="直線コネクタ 584">
          <a:extLst>
            <a:ext uri="{FF2B5EF4-FFF2-40B4-BE49-F238E27FC236}">
              <a16:creationId xmlns:a16="http://schemas.microsoft.com/office/drawing/2014/main" id="{E8568A8D-FA24-40D2-AA79-66E2F4925F5C}"/>
            </a:ext>
          </a:extLst>
        </xdr:cNvPr>
        <xdr:cNvCxnSpPr/>
      </xdr:nvCxnSpPr>
      <xdr:spPr>
        <a:xfrm flipV="1">
          <a:off x="19696723" y="6415090"/>
          <a:ext cx="764931" cy="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125999</xdr:rowOff>
    </xdr:from>
    <xdr:to>
      <xdr:col>107</xdr:col>
      <xdr:colOff>101600</xdr:colOff>
      <xdr:row>38</xdr:row>
      <xdr:rowOff>56149</xdr:rowOff>
    </xdr:to>
    <xdr:sp macro="" textlink="">
      <xdr:nvSpPr>
        <xdr:cNvPr id="586" name="楕円 585">
          <a:extLst>
            <a:ext uri="{FF2B5EF4-FFF2-40B4-BE49-F238E27FC236}">
              <a16:creationId xmlns:a16="http://schemas.microsoft.com/office/drawing/2014/main" id="{68409759-DEA3-4848-9C9A-A477F74341D8}"/>
            </a:ext>
          </a:extLst>
        </xdr:cNvPr>
        <xdr:cNvSpPr/>
      </xdr:nvSpPr>
      <xdr:spPr>
        <a:xfrm>
          <a:off x="18815538" y="6372054"/>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1775</xdr:rowOff>
    </xdr:from>
    <xdr:to>
      <xdr:col>111</xdr:col>
      <xdr:colOff>177800</xdr:colOff>
      <xdr:row>38</xdr:row>
      <xdr:rowOff>5349</xdr:rowOff>
    </xdr:to>
    <xdr:cxnSp macro="">
      <xdr:nvCxnSpPr>
        <xdr:cNvPr id="587" name="直線コネクタ 586">
          <a:extLst>
            <a:ext uri="{FF2B5EF4-FFF2-40B4-BE49-F238E27FC236}">
              <a16:creationId xmlns:a16="http://schemas.microsoft.com/office/drawing/2014/main" id="{5A91FF23-918E-4ADD-BB87-02B7ECE866AA}"/>
            </a:ext>
          </a:extLst>
        </xdr:cNvPr>
        <xdr:cNvCxnSpPr/>
      </xdr:nvCxnSpPr>
      <xdr:spPr>
        <a:xfrm flipV="1">
          <a:off x="18866338" y="6416643"/>
          <a:ext cx="830385" cy="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131219</xdr:rowOff>
    </xdr:from>
    <xdr:to>
      <xdr:col>102</xdr:col>
      <xdr:colOff>165100</xdr:colOff>
      <xdr:row>38</xdr:row>
      <xdr:rowOff>61369</xdr:rowOff>
    </xdr:to>
    <xdr:sp macro="" textlink="">
      <xdr:nvSpPr>
        <xdr:cNvPr id="588" name="楕円 587">
          <a:extLst>
            <a:ext uri="{FF2B5EF4-FFF2-40B4-BE49-F238E27FC236}">
              <a16:creationId xmlns:a16="http://schemas.microsoft.com/office/drawing/2014/main" id="{B2F22F91-7DA9-443D-B101-D285D5B0B004}"/>
            </a:ext>
          </a:extLst>
        </xdr:cNvPr>
        <xdr:cNvSpPr/>
      </xdr:nvSpPr>
      <xdr:spPr>
        <a:xfrm>
          <a:off x="17999808" y="6377274"/>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5349</xdr:rowOff>
    </xdr:from>
    <xdr:to>
      <xdr:col>107</xdr:col>
      <xdr:colOff>50800</xdr:colOff>
      <xdr:row>38</xdr:row>
      <xdr:rowOff>10569</xdr:rowOff>
    </xdr:to>
    <xdr:cxnSp macro="">
      <xdr:nvCxnSpPr>
        <xdr:cNvPr id="589" name="直線コネクタ 588">
          <a:extLst>
            <a:ext uri="{FF2B5EF4-FFF2-40B4-BE49-F238E27FC236}">
              <a16:creationId xmlns:a16="http://schemas.microsoft.com/office/drawing/2014/main" id="{A302F2DE-6DDA-4885-BF04-D948D9A3FAC5}"/>
            </a:ext>
          </a:extLst>
        </xdr:cNvPr>
        <xdr:cNvCxnSpPr/>
      </xdr:nvCxnSpPr>
      <xdr:spPr>
        <a:xfrm flipV="1">
          <a:off x="18050608" y="6420217"/>
          <a:ext cx="81573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135181</xdr:rowOff>
    </xdr:from>
    <xdr:to>
      <xdr:col>98</xdr:col>
      <xdr:colOff>38100</xdr:colOff>
      <xdr:row>38</xdr:row>
      <xdr:rowOff>65331</xdr:rowOff>
    </xdr:to>
    <xdr:sp macro="" textlink="">
      <xdr:nvSpPr>
        <xdr:cNvPr id="590" name="楕円 589">
          <a:extLst>
            <a:ext uri="{FF2B5EF4-FFF2-40B4-BE49-F238E27FC236}">
              <a16:creationId xmlns:a16="http://schemas.microsoft.com/office/drawing/2014/main" id="{BF0C77BF-E9BD-4195-A765-023EA035FAE2}"/>
            </a:ext>
          </a:extLst>
        </xdr:cNvPr>
        <xdr:cNvSpPr/>
      </xdr:nvSpPr>
      <xdr:spPr>
        <a:xfrm>
          <a:off x="17184077" y="6381236"/>
          <a:ext cx="86946"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10569</xdr:rowOff>
    </xdr:from>
    <xdr:to>
      <xdr:col>102</xdr:col>
      <xdr:colOff>114300</xdr:colOff>
      <xdr:row>38</xdr:row>
      <xdr:rowOff>14532</xdr:rowOff>
    </xdr:to>
    <xdr:cxnSp macro="">
      <xdr:nvCxnSpPr>
        <xdr:cNvPr id="591" name="直線コネクタ 590">
          <a:extLst>
            <a:ext uri="{FF2B5EF4-FFF2-40B4-BE49-F238E27FC236}">
              <a16:creationId xmlns:a16="http://schemas.microsoft.com/office/drawing/2014/main" id="{3F30D8BB-397C-4785-8BF6-54AAFD678EB1}"/>
            </a:ext>
          </a:extLst>
        </xdr:cNvPr>
        <xdr:cNvCxnSpPr/>
      </xdr:nvCxnSpPr>
      <xdr:spPr>
        <a:xfrm flipV="1">
          <a:off x="17234877" y="6425437"/>
          <a:ext cx="815731"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CA98AB4F-CBCE-44C5-B441-FFA45A08FD0C}"/>
            </a:ext>
          </a:extLst>
        </xdr:cNvPr>
        <xdr:cNvSpPr txBox="1"/>
      </xdr:nvSpPr>
      <xdr:spPr>
        <a:xfrm>
          <a:off x="19431488" y="66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0AE50338-32BB-4ACF-83E7-3602693E8E70}"/>
            </a:ext>
          </a:extLst>
        </xdr:cNvPr>
        <xdr:cNvSpPr txBox="1"/>
      </xdr:nvSpPr>
      <xdr:spPr>
        <a:xfrm>
          <a:off x="18628457" y="661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AC271A17-6631-4C26-9F35-05580F272F43}"/>
            </a:ext>
          </a:extLst>
        </xdr:cNvPr>
        <xdr:cNvSpPr txBox="1"/>
      </xdr:nvSpPr>
      <xdr:spPr>
        <a:xfrm>
          <a:off x="17798073" y="663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165EA076-C8BA-49B7-B5E0-79645FEED981}"/>
            </a:ext>
          </a:extLst>
        </xdr:cNvPr>
        <xdr:cNvSpPr txBox="1"/>
      </xdr:nvSpPr>
      <xdr:spPr>
        <a:xfrm>
          <a:off x="16982342" y="66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69102</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F142D31D-163B-4551-869E-2BD4C2955DDA}"/>
            </a:ext>
          </a:extLst>
        </xdr:cNvPr>
        <xdr:cNvSpPr txBox="1"/>
      </xdr:nvSpPr>
      <xdr:spPr>
        <a:xfrm>
          <a:off x="19431488" y="614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72676</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6FFAAC28-25D1-43E6-8BA5-B8118FA94C83}"/>
            </a:ext>
          </a:extLst>
        </xdr:cNvPr>
        <xdr:cNvSpPr txBox="1"/>
      </xdr:nvSpPr>
      <xdr:spPr>
        <a:xfrm>
          <a:off x="18628457" y="614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77896</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14696CA9-E24E-420E-BA59-5995BDBB25B2}"/>
            </a:ext>
          </a:extLst>
        </xdr:cNvPr>
        <xdr:cNvSpPr txBox="1"/>
      </xdr:nvSpPr>
      <xdr:spPr>
        <a:xfrm>
          <a:off x="17798073" y="615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81858</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13A312D7-3AAB-4401-8098-220110CDA3D8}"/>
            </a:ext>
          </a:extLst>
        </xdr:cNvPr>
        <xdr:cNvSpPr txBox="1"/>
      </xdr:nvSpPr>
      <xdr:spPr>
        <a:xfrm>
          <a:off x="16982342" y="615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A6F0B293-51E9-4BC4-9231-2F3E26CE9851}"/>
            </a:ext>
          </a:extLst>
        </xdr:cNvPr>
        <xdr:cNvSpPr/>
      </xdr:nvSpPr>
      <xdr:spPr>
        <a:xfrm>
          <a:off x="11493500" y="7879666"/>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CA6E15C7-E785-45BE-B88B-1965A63B2CB6}"/>
            </a:ext>
          </a:extLst>
        </xdr:cNvPr>
        <xdr:cNvSpPr/>
      </xdr:nvSpPr>
      <xdr:spPr>
        <a:xfrm>
          <a:off x="11605846"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05555BE5-166E-4C8F-83D5-521782D7337D}"/>
            </a:ext>
          </a:extLst>
        </xdr:cNvPr>
        <xdr:cNvSpPr/>
      </xdr:nvSpPr>
      <xdr:spPr>
        <a:xfrm>
          <a:off x="11605846"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C1FD095D-93E5-45DB-94B6-CBD9BF58E2C0}"/>
            </a:ext>
          </a:extLst>
        </xdr:cNvPr>
        <xdr:cNvSpPr/>
      </xdr:nvSpPr>
      <xdr:spPr>
        <a:xfrm>
          <a:off x="12548577"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78F42F36-1D9A-4355-83C8-FA5A25FF7E8E}"/>
            </a:ext>
          </a:extLst>
        </xdr:cNvPr>
        <xdr:cNvSpPr/>
      </xdr:nvSpPr>
      <xdr:spPr>
        <a:xfrm>
          <a:off x="12548577"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DED516BF-031F-4EE0-8604-45758DEB9797}"/>
            </a:ext>
          </a:extLst>
        </xdr:cNvPr>
        <xdr:cNvSpPr/>
      </xdr:nvSpPr>
      <xdr:spPr>
        <a:xfrm>
          <a:off x="13603654"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039280D1-52C3-4BD0-B1FE-68DD63759E43}"/>
            </a:ext>
          </a:extLst>
        </xdr:cNvPr>
        <xdr:cNvSpPr/>
      </xdr:nvSpPr>
      <xdr:spPr>
        <a:xfrm>
          <a:off x="13603654"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554A86D0-5666-433C-95F4-8D998A47D7D9}"/>
            </a:ext>
          </a:extLst>
        </xdr:cNvPr>
        <xdr:cNvSpPr/>
      </xdr:nvSpPr>
      <xdr:spPr>
        <a:xfrm>
          <a:off x="11493500" y="9004202"/>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6BEBDECC-5563-43C4-96F1-4B0E369DB720}"/>
            </a:ext>
          </a:extLst>
        </xdr:cNvPr>
        <xdr:cNvSpPr txBox="1"/>
      </xdr:nvSpPr>
      <xdr:spPr>
        <a:xfrm>
          <a:off x="11455400" y="88163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CEB6A979-F75F-4BCF-8E96-8BEE1625628E}"/>
            </a:ext>
          </a:extLst>
        </xdr:cNvPr>
        <xdr:cNvCxnSpPr/>
      </xdr:nvCxnSpPr>
      <xdr:spPr>
        <a:xfrm>
          <a:off x="11493500" y="1125591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4B354C01-5C97-4318-BA7E-781E92D19A4D}"/>
            </a:ext>
          </a:extLst>
        </xdr:cNvPr>
        <xdr:cNvSpPr txBox="1"/>
      </xdr:nvSpPr>
      <xdr:spPr>
        <a:xfrm>
          <a:off x="11070283" y="11116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ED5F98F7-D024-410D-AD25-C32B7362C0D0}"/>
            </a:ext>
          </a:extLst>
        </xdr:cNvPr>
        <xdr:cNvCxnSpPr/>
      </xdr:nvCxnSpPr>
      <xdr:spPr>
        <a:xfrm>
          <a:off x="11493500" y="1080398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F5110D56-9880-4854-83C8-FECAC30CC7DD}"/>
            </a:ext>
          </a:extLst>
        </xdr:cNvPr>
        <xdr:cNvSpPr txBox="1"/>
      </xdr:nvSpPr>
      <xdr:spPr>
        <a:xfrm>
          <a:off x="11119749" y="10664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6D6F5F0F-B114-464E-81B8-F6656E402B0B}"/>
            </a:ext>
          </a:extLst>
        </xdr:cNvPr>
        <xdr:cNvCxnSpPr/>
      </xdr:nvCxnSpPr>
      <xdr:spPr>
        <a:xfrm>
          <a:off x="11493500" y="1035470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ED5D0269-1DE6-4210-B832-83EEF585F3FF}"/>
            </a:ext>
          </a:extLst>
        </xdr:cNvPr>
        <xdr:cNvSpPr txBox="1"/>
      </xdr:nvSpPr>
      <xdr:spPr>
        <a:xfrm>
          <a:off x="11119749" y="1021511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11BFAAA5-FAAF-4B0D-806A-735CADE90624}"/>
            </a:ext>
          </a:extLst>
        </xdr:cNvPr>
        <xdr:cNvCxnSpPr/>
      </xdr:nvCxnSpPr>
      <xdr:spPr>
        <a:xfrm>
          <a:off x="11493500" y="9905414"/>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07E6B80B-E731-4C16-ADD4-0E305CA9F2EA}"/>
            </a:ext>
          </a:extLst>
        </xdr:cNvPr>
        <xdr:cNvSpPr txBox="1"/>
      </xdr:nvSpPr>
      <xdr:spPr>
        <a:xfrm>
          <a:off x="11119749" y="97658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E6B1ADC1-EA4B-4076-8B90-181473AEB75E}"/>
            </a:ext>
          </a:extLst>
        </xdr:cNvPr>
        <xdr:cNvCxnSpPr/>
      </xdr:nvCxnSpPr>
      <xdr:spPr>
        <a:xfrm>
          <a:off x="11493500" y="9453489"/>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4D3DD7B5-4A61-4C2D-A06A-B6D04B34E2D3}"/>
            </a:ext>
          </a:extLst>
        </xdr:cNvPr>
        <xdr:cNvSpPr txBox="1"/>
      </xdr:nvSpPr>
      <xdr:spPr>
        <a:xfrm>
          <a:off x="11119749" y="931390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7A12B42D-64C5-4F9A-80FC-3302E44767B3}"/>
            </a:ext>
          </a:extLst>
        </xdr:cNvPr>
        <xdr:cNvCxnSpPr/>
      </xdr:nvCxnSpPr>
      <xdr:spPr>
        <a:xfrm>
          <a:off x="11493500" y="9004202"/>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26E132F8-F258-4165-89C5-3CDB369C698F}"/>
            </a:ext>
          </a:extLst>
        </xdr:cNvPr>
        <xdr:cNvSpPr txBox="1"/>
      </xdr:nvSpPr>
      <xdr:spPr>
        <a:xfrm>
          <a:off x="11183869" y="88646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415CDB28-A328-4772-B0D5-7C6791C66F67}"/>
            </a:ext>
          </a:extLst>
        </xdr:cNvPr>
        <xdr:cNvSpPr/>
      </xdr:nvSpPr>
      <xdr:spPr>
        <a:xfrm>
          <a:off x="11493500" y="9004202"/>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9DAD2F22-9DF2-4914-A28B-F2FD28627B01}"/>
            </a:ext>
          </a:extLst>
        </xdr:cNvPr>
        <xdr:cNvCxnSpPr/>
      </xdr:nvCxnSpPr>
      <xdr:spPr>
        <a:xfrm flipV="1">
          <a:off x="15073287" y="9318967"/>
          <a:ext cx="0" cy="129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EB9A8D42-7BE1-4769-A6AA-4B86E97207A7}"/>
            </a:ext>
          </a:extLst>
        </xdr:cNvPr>
        <xdr:cNvSpPr txBox="1"/>
      </xdr:nvSpPr>
      <xdr:spPr>
        <a:xfrm>
          <a:off x="15112023" y="1061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8F550E43-9B48-44C8-B1A6-6A72A8F03106}"/>
            </a:ext>
          </a:extLst>
        </xdr:cNvPr>
        <xdr:cNvCxnSpPr/>
      </xdr:nvCxnSpPr>
      <xdr:spPr>
        <a:xfrm>
          <a:off x="14985023" y="10614953"/>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0315F37F-74C5-4D8C-9992-BE7BDD7E81A8}"/>
            </a:ext>
          </a:extLst>
        </xdr:cNvPr>
        <xdr:cNvSpPr txBox="1"/>
      </xdr:nvSpPr>
      <xdr:spPr>
        <a:xfrm>
          <a:off x="15112023" y="9099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D2BC56E8-4843-46F5-B8D5-CED4EB1F33C6}"/>
            </a:ext>
          </a:extLst>
        </xdr:cNvPr>
        <xdr:cNvCxnSpPr/>
      </xdr:nvCxnSpPr>
      <xdr:spPr>
        <a:xfrm>
          <a:off x="14985023" y="9318967"/>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D863B32F-FE83-4561-AF39-605D09BF7A67}"/>
            </a:ext>
          </a:extLst>
        </xdr:cNvPr>
        <xdr:cNvSpPr txBox="1"/>
      </xdr:nvSpPr>
      <xdr:spPr>
        <a:xfrm>
          <a:off x="15112023" y="99744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12ABD71D-3AC1-45DA-83E0-B8A89A1B57C4}"/>
            </a:ext>
          </a:extLst>
        </xdr:cNvPr>
        <xdr:cNvSpPr/>
      </xdr:nvSpPr>
      <xdr:spPr>
        <a:xfrm>
          <a:off x="15023123" y="999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7D9F2E60-95AC-4DBC-ADA5-531D855A650F}"/>
            </a:ext>
          </a:extLst>
        </xdr:cNvPr>
        <xdr:cNvSpPr/>
      </xdr:nvSpPr>
      <xdr:spPr>
        <a:xfrm>
          <a:off x="14243538" y="9952912"/>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287082AE-6E93-4127-81FB-DC5636B0ED48}"/>
            </a:ext>
          </a:extLst>
        </xdr:cNvPr>
        <xdr:cNvSpPr/>
      </xdr:nvSpPr>
      <xdr:spPr>
        <a:xfrm>
          <a:off x="13427808" y="9948340"/>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473C5537-3522-4359-998F-78136493A569}"/>
            </a:ext>
          </a:extLst>
        </xdr:cNvPr>
        <xdr:cNvSpPr/>
      </xdr:nvSpPr>
      <xdr:spPr>
        <a:xfrm>
          <a:off x="12612077" y="9875188"/>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C1AC2536-23A3-438C-A273-DB56C9F7FD85}"/>
            </a:ext>
          </a:extLst>
        </xdr:cNvPr>
        <xdr:cNvSpPr/>
      </xdr:nvSpPr>
      <xdr:spPr>
        <a:xfrm>
          <a:off x="11781692" y="987518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E4902471-AACE-4CBC-AC56-18816A987437}"/>
            </a:ext>
          </a:extLst>
        </xdr:cNvPr>
        <xdr:cNvSpPr txBox="1"/>
      </xdr:nvSpPr>
      <xdr:spPr>
        <a:xfrm>
          <a:off x="14898077"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20B37A0-2D26-49ED-A447-217A8B347B95}"/>
            </a:ext>
          </a:extLst>
        </xdr:cNvPr>
        <xdr:cNvSpPr txBox="1"/>
      </xdr:nvSpPr>
      <xdr:spPr>
        <a:xfrm>
          <a:off x="141184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22DC1B5-8CCE-43B2-BD42-FED77084FFB9}"/>
            </a:ext>
          </a:extLst>
        </xdr:cNvPr>
        <xdr:cNvSpPr txBox="1"/>
      </xdr:nvSpPr>
      <xdr:spPr>
        <a:xfrm>
          <a:off x="13302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4A75B150-AFAC-49CC-A59E-184DE61A1095}"/>
            </a:ext>
          </a:extLst>
        </xdr:cNvPr>
        <xdr:cNvSpPr txBox="1"/>
      </xdr:nvSpPr>
      <xdr:spPr>
        <a:xfrm>
          <a:off x="12487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8B6230F2-A6EE-4F1A-9012-16D959CFE278}"/>
            </a:ext>
          </a:extLst>
        </xdr:cNvPr>
        <xdr:cNvSpPr txBox="1"/>
      </xdr:nvSpPr>
      <xdr:spPr>
        <a:xfrm>
          <a:off x="11656646"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33782</xdr:rowOff>
    </xdr:from>
    <xdr:to>
      <xdr:col>85</xdr:col>
      <xdr:colOff>177800</xdr:colOff>
      <xdr:row>57</xdr:row>
      <xdr:rowOff>135382</xdr:rowOff>
    </xdr:to>
    <xdr:sp macro="" textlink="">
      <xdr:nvSpPr>
        <xdr:cNvPr id="638" name="楕円 637">
          <a:extLst>
            <a:ext uri="{FF2B5EF4-FFF2-40B4-BE49-F238E27FC236}">
              <a16:creationId xmlns:a16="http://schemas.microsoft.com/office/drawing/2014/main" id="{1417F0F2-B29F-45AB-AA99-1C10F9B03294}"/>
            </a:ext>
          </a:extLst>
        </xdr:cNvPr>
        <xdr:cNvSpPr/>
      </xdr:nvSpPr>
      <xdr:spPr>
        <a:xfrm>
          <a:off x="15023123" y="965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56659</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490E5F94-F556-4498-9790-A444EB5A2C28}"/>
            </a:ext>
          </a:extLst>
        </xdr:cNvPr>
        <xdr:cNvSpPr txBox="1"/>
      </xdr:nvSpPr>
      <xdr:spPr>
        <a:xfrm>
          <a:off x="15112023" y="9510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154940</xdr:rowOff>
    </xdr:from>
    <xdr:to>
      <xdr:col>81</xdr:col>
      <xdr:colOff>101600</xdr:colOff>
      <xdr:row>57</xdr:row>
      <xdr:rowOff>85090</xdr:rowOff>
    </xdr:to>
    <xdr:sp macro="" textlink="">
      <xdr:nvSpPr>
        <xdr:cNvPr id="640" name="楕円 639">
          <a:extLst>
            <a:ext uri="{FF2B5EF4-FFF2-40B4-BE49-F238E27FC236}">
              <a16:creationId xmlns:a16="http://schemas.microsoft.com/office/drawing/2014/main" id="{E5B0479A-9FEC-4C73-9DE6-CAFB4A8F4D51}"/>
            </a:ext>
          </a:extLst>
        </xdr:cNvPr>
        <xdr:cNvSpPr/>
      </xdr:nvSpPr>
      <xdr:spPr>
        <a:xfrm>
          <a:off x="14243538" y="9608429"/>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34290</xdr:rowOff>
    </xdr:from>
    <xdr:to>
      <xdr:col>85</xdr:col>
      <xdr:colOff>127000</xdr:colOff>
      <xdr:row>57</xdr:row>
      <xdr:rowOff>84582</xdr:rowOff>
    </xdr:to>
    <xdr:cxnSp macro="">
      <xdr:nvCxnSpPr>
        <xdr:cNvPr id="641" name="直線コネクタ 640">
          <a:extLst>
            <a:ext uri="{FF2B5EF4-FFF2-40B4-BE49-F238E27FC236}">
              <a16:creationId xmlns:a16="http://schemas.microsoft.com/office/drawing/2014/main" id="{4BA21589-5E9B-49E0-8804-5D7559B9DB4B}"/>
            </a:ext>
          </a:extLst>
        </xdr:cNvPr>
        <xdr:cNvCxnSpPr/>
      </xdr:nvCxnSpPr>
      <xdr:spPr>
        <a:xfrm>
          <a:off x="14294338" y="9656592"/>
          <a:ext cx="779585"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104648</xdr:rowOff>
    </xdr:from>
    <xdr:to>
      <xdr:col>76</xdr:col>
      <xdr:colOff>165100</xdr:colOff>
      <xdr:row>57</xdr:row>
      <xdr:rowOff>34798</xdr:rowOff>
    </xdr:to>
    <xdr:sp macro="" textlink="">
      <xdr:nvSpPr>
        <xdr:cNvPr id="642" name="楕円 641">
          <a:extLst>
            <a:ext uri="{FF2B5EF4-FFF2-40B4-BE49-F238E27FC236}">
              <a16:creationId xmlns:a16="http://schemas.microsoft.com/office/drawing/2014/main" id="{D9DD60C3-A5A8-4B0C-A63C-A4D79350985C}"/>
            </a:ext>
          </a:extLst>
        </xdr:cNvPr>
        <xdr:cNvSpPr/>
      </xdr:nvSpPr>
      <xdr:spPr>
        <a:xfrm>
          <a:off x="13427808" y="9558137"/>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155448</xdr:rowOff>
    </xdr:from>
    <xdr:to>
      <xdr:col>81</xdr:col>
      <xdr:colOff>50800</xdr:colOff>
      <xdr:row>57</xdr:row>
      <xdr:rowOff>34290</xdr:rowOff>
    </xdr:to>
    <xdr:cxnSp macro="">
      <xdr:nvCxnSpPr>
        <xdr:cNvPr id="643" name="直線コネクタ 642">
          <a:extLst>
            <a:ext uri="{FF2B5EF4-FFF2-40B4-BE49-F238E27FC236}">
              <a16:creationId xmlns:a16="http://schemas.microsoft.com/office/drawing/2014/main" id="{8AC0DCA7-5682-44CA-9BA2-8D557430C20C}"/>
            </a:ext>
          </a:extLst>
        </xdr:cNvPr>
        <xdr:cNvCxnSpPr/>
      </xdr:nvCxnSpPr>
      <xdr:spPr>
        <a:xfrm>
          <a:off x="13478608" y="9608937"/>
          <a:ext cx="815730" cy="4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54356</xdr:rowOff>
    </xdr:from>
    <xdr:to>
      <xdr:col>72</xdr:col>
      <xdr:colOff>38100</xdr:colOff>
      <xdr:row>56</xdr:row>
      <xdr:rowOff>155956</xdr:rowOff>
    </xdr:to>
    <xdr:sp macro="" textlink="">
      <xdr:nvSpPr>
        <xdr:cNvPr id="644" name="楕円 643">
          <a:extLst>
            <a:ext uri="{FF2B5EF4-FFF2-40B4-BE49-F238E27FC236}">
              <a16:creationId xmlns:a16="http://schemas.microsoft.com/office/drawing/2014/main" id="{02D8EA97-9E7B-4889-9CAA-0158356E2919}"/>
            </a:ext>
          </a:extLst>
        </xdr:cNvPr>
        <xdr:cNvSpPr/>
      </xdr:nvSpPr>
      <xdr:spPr>
        <a:xfrm>
          <a:off x="12612077" y="9507845"/>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105156</xdr:rowOff>
    </xdr:from>
    <xdr:to>
      <xdr:col>76</xdr:col>
      <xdr:colOff>114300</xdr:colOff>
      <xdr:row>56</xdr:row>
      <xdr:rowOff>155448</xdr:rowOff>
    </xdr:to>
    <xdr:cxnSp macro="">
      <xdr:nvCxnSpPr>
        <xdr:cNvPr id="645" name="直線コネクタ 644">
          <a:extLst>
            <a:ext uri="{FF2B5EF4-FFF2-40B4-BE49-F238E27FC236}">
              <a16:creationId xmlns:a16="http://schemas.microsoft.com/office/drawing/2014/main" id="{B077607B-134A-45BE-B5D4-373E4330E5B4}"/>
            </a:ext>
          </a:extLst>
        </xdr:cNvPr>
        <xdr:cNvCxnSpPr/>
      </xdr:nvCxnSpPr>
      <xdr:spPr>
        <a:xfrm>
          <a:off x="12662877" y="9558645"/>
          <a:ext cx="815731"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4064</xdr:rowOff>
    </xdr:from>
    <xdr:to>
      <xdr:col>67</xdr:col>
      <xdr:colOff>101600</xdr:colOff>
      <xdr:row>56</xdr:row>
      <xdr:rowOff>105664</xdr:rowOff>
    </xdr:to>
    <xdr:sp macro="" textlink="">
      <xdr:nvSpPr>
        <xdr:cNvPr id="646" name="楕円 645">
          <a:extLst>
            <a:ext uri="{FF2B5EF4-FFF2-40B4-BE49-F238E27FC236}">
              <a16:creationId xmlns:a16="http://schemas.microsoft.com/office/drawing/2014/main" id="{8B62376F-2E60-4C79-9013-187DCAD2FA2A}"/>
            </a:ext>
          </a:extLst>
        </xdr:cNvPr>
        <xdr:cNvSpPr/>
      </xdr:nvSpPr>
      <xdr:spPr>
        <a:xfrm>
          <a:off x="11781692" y="945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54864</xdr:rowOff>
    </xdr:from>
    <xdr:to>
      <xdr:col>71</xdr:col>
      <xdr:colOff>177800</xdr:colOff>
      <xdr:row>56</xdr:row>
      <xdr:rowOff>105156</xdr:rowOff>
    </xdr:to>
    <xdr:cxnSp macro="">
      <xdr:nvCxnSpPr>
        <xdr:cNvPr id="647" name="直線コネクタ 646">
          <a:extLst>
            <a:ext uri="{FF2B5EF4-FFF2-40B4-BE49-F238E27FC236}">
              <a16:creationId xmlns:a16="http://schemas.microsoft.com/office/drawing/2014/main" id="{B259DEE9-B3C5-4FEA-A50F-00FA6B32F7A5}"/>
            </a:ext>
          </a:extLst>
        </xdr:cNvPr>
        <xdr:cNvCxnSpPr/>
      </xdr:nvCxnSpPr>
      <xdr:spPr>
        <a:xfrm>
          <a:off x="11832492" y="9508353"/>
          <a:ext cx="830385"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83075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E9397565-7D2A-40A1-A1F5-0E9AE912C61C}"/>
            </a:ext>
          </a:extLst>
        </xdr:cNvPr>
        <xdr:cNvSpPr txBox="1"/>
      </xdr:nvSpPr>
      <xdr:spPr>
        <a:xfrm>
          <a:off x="14093736" y="10043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14C09E97-AB59-4853-AF70-69B03BAA044E}"/>
            </a:ext>
          </a:extLst>
        </xdr:cNvPr>
        <xdr:cNvSpPr txBox="1"/>
      </xdr:nvSpPr>
      <xdr:spPr>
        <a:xfrm>
          <a:off x="13290706" y="10038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31B9768C-863A-47E2-8F57-544970E720F1}"/>
            </a:ext>
          </a:extLst>
        </xdr:cNvPr>
        <xdr:cNvSpPr txBox="1"/>
      </xdr:nvSpPr>
      <xdr:spPr>
        <a:xfrm>
          <a:off x="12474975" y="996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3A4FE99A-76C0-45CD-AC25-1E436A33015F}"/>
            </a:ext>
          </a:extLst>
        </xdr:cNvPr>
        <xdr:cNvSpPr txBox="1"/>
      </xdr:nvSpPr>
      <xdr:spPr>
        <a:xfrm>
          <a:off x="11644590" y="996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101617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4B7A7375-DCD0-4DBD-B751-31FF66F662BD}"/>
            </a:ext>
          </a:extLst>
        </xdr:cNvPr>
        <xdr:cNvSpPr txBox="1"/>
      </xdr:nvSpPr>
      <xdr:spPr>
        <a:xfrm>
          <a:off x="14093736" y="9386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51325</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718E17EB-03F9-41AC-A6EB-9D47ACAADF53}"/>
            </a:ext>
          </a:extLst>
        </xdr:cNvPr>
        <xdr:cNvSpPr txBox="1"/>
      </xdr:nvSpPr>
      <xdr:spPr>
        <a:xfrm>
          <a:off x="13290706" y="933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1033</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5C32607A-77D6-4356-9D02-2622CBB1F818}"/>
            </a:ext>
          </a:extLst>
        </xdr:cNvPr>
        <xdr:cNvSpPr txBox="1"/>
      </xdr:nvSpPr>
      <xdr:spPr>
        <a:xfrm>
          <a:off x="12474975" y="9285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122191</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6DCB09B1-C2C4-4046-886C-F2FAAAC85446}"/>
            </a:ext>
          </a:extLst>
        </xdr:cNvPr>
        <xdr:cNvSpPr txBox="1"/>
      </xdr:nvSpPr>
      <xdr:spPr>
        <a:xfrm>
          <a:off x="11644590" y="9238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7FC4ACA3-6462-4530-BF85-3B7DE774FD2C}"/>
            </a:ext>
          </a:extLst>
        </xdr:cNvPr>
        <xdr:cNvSpPr/>
      </xdr:nvSpPr>
      <xdr:spPr>
        <a:xfrm>
          <a:off x="16881231" y="7879666"/>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02BBA1BB-3458-4381-AF21-2361CAA11A8E}"/>
            </a:ext>
          </a:extLst>
        </xdr:cNvPr>
        <xdr:cNvSpPr/>
      </xdr:nvSpPr>
      <xdr:spPr>
        <a:xfrm>
          <a:off x="17008231"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CBA53072-1659-4D2F-8268-BC6126C7E9CE}"/>
            </a:ext>
          </a:extLst>
        </xdr:cNvPr>
        <xdr:cNvSpPr/>
      </xdr:nvSpPr>
      <xdr:spPr>
        <a:xfrm>
          <a:off x="17008231"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58C70155-9A0D-4AA0-BA6B-F6F812A61135}"/>
            </a:ext>
          </a:extLst>
        </xdr:cNvPr>
        <xdr:cNvSpPr/>
      </xdr:nvSpPr>
      <xdr:spPr>
        <a:xfrm>
          <a:off x="17936308"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948AAA74-806C-45E8-9894-A605BE96B226}"/>
            </a:ext>
          </a:extLst>
        </xdr:cNvPr>
        <xdr:cNvSpPr/>
      </xdr:nvSpPr>
      <xdr:spPr>
        <a:xfrm>
          <a:off x="17936308"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453151BA-1112-4554-BA1F-836C7BA8BD42}"/>
            </a:ext>
          </a:extLst>
        </xdr:cNvPr>
        <xdr:cNvSpPr/>
      </xdr:nvSpPr>
      <xdr:spPr>
        <a:xfrm>
          <a:off x="18991385" y="8529515"/>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B471D203-C774-4A3C-A982-B1F75BCA9505}"/>
            </a:ext>
          </a:extLst>
        </xdr:cNvPr>
        <xdr:cNvSpPr/>
      </xdr:nvSpPr>
      <xdr:spPr>
        <a:xfrm>
          <a:off x="18991385" y="8730078"/>
          <a:ext cx="1406769"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BB76311B-02AB-487C-9C3F-BFF2BAEF2862}"/>
            </a:ext>
          </a:extLst>
        </xdr:cNvPr>
        <xdr:cNvSpPr/>
      </xdr:nvSpPr>
      <xdr:spPr>
        <a:xfrm>
          <a:off x="16881231" y="9004202"/>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449C863B-A17C-4997-831F-4B2C571D2043}"/>
            </a:ext>
          </a:extLst>
        </xdr:cNvPr>
        <xdr:cNvSpPr txBox="1"/>
      </xdr:nvSpPr>
      <xdr:spPr>
        <a:xfrm>
          <a:off x="16857785" y="88163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8E10FA64-CC5B-4A93-8BCE-8C88C3041B26}"/>
            </a:ext>
          </a:extLst>
        </xdr:cNvPr>
        <xdr:cNvCxnSpPr/>
      </xdr:nvCxnSpPr>
      <xdr:spPr>
        <a:xfrm>
          <a:off x="16881231" y="1125591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242AE7BC-0C69-48DC-AEFA-548530B02BFC}"/>
            </a:ext>
          </a:extLst>
        </xdr:cNvPr>
        <xdr:cNvCxnSpPr/>
      </xdr:nvCxnSpPr>
      <xdr:spPr>
        <a:xfrm>
          <a:off x="16881231" y="1088018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2CEF96BF-A552-4BD6-8D79-134AB4F3DBE5}"/>
            </a:ext>
          </a:extLst>
        </xdr:cNvPr>
        <xdr:cNvSpPr txBox="1"/>
      </xdr:nvSpPr>
      <xdr:spPr>
        <a:xfrm>
          <a:off x="16458013" y="10740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66470B73-31E9-4AA3-97C2-1E09398B7A95}"/>
            </a:ext>
          </a:extLst>
        </xdr:cNvPr>
        <xdr:cNvCxnSpPr/>
      </xdr:nvCxnSpPr>
      <xdr:spPr>
        <a:xfrm>
          <a:off x="16881231" y="1050446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1E0E907C-6823-4FB9-95A7-8890766ADEC3}"/>
            </a:ext>
          </a:extLst>
        </xdr:cNvPr>
        <xdr:cNvSpPr txBox="1"/>
      </xdr:nvSpPr>
      <xdr:spPr>
        <a:xfrm>
          <a:off x="16458013" y="1036487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C1B6E3D9-646C-4BEA-89F4-768A5F99187F}"/>
            </a:ext>
          </a:extLst>
        </xdr:cNvPr>
        <xdr:cNvCxnSpPr/>
      </xdr:nvCxnSpPr>
      <xdr:spPr>
        <a:xfrm>
          <a:off x="16881231" y="1012873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F9A0967E-8383-46B7-A4F4-063AB211BB44}"/>
            </a:ext>
          </a:extLst>
        </xdr:cNvPr>
        <xdr:cNvSpPr txBox="1"/>
      </xdr:nvSpPr>
      <xdr:spPr>
        <a:xfrm>
          <a:off x="16458013" y="99891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9B37ADA9-D517-41F7-B664-00790985A8DE}"/>
            </a:ext>
          </a:extLst>
        </xdr:cNvPr>
        <xdr:cNvCxnSpPr/>
      </xdr:nvCxnSpPr>
      <xdr:spPr>
        <a:xfrm>
          <a:off x="16881231" y="975565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3B7C0AA3-1891-48C5-806A-37365231395C}"/>
            </a:ext>
          </a:extLst>
        </xdr:cNvPr>
        <xdr:cNvSpPr txBox="1"/>
      </xdr:nvSpPr>
      <xdr:spPr>
        <a:xfrm>
          <a:off x="16458013" y="961606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5DB2D899-9965-4C4C-A2A6-7A35E57440DB}"/>
            </a:ext>
          </a:extLst>
        </xdr:cNvPr>
        <xdr:cNvCxnSpPr/>
      </xdr:nvCxnSpPr>
      <xdr:spPr>
        <a:xfrm>
          <a:off x="16881231" y="937992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CEA50F1C-03F9-4AC9-B4BF-0BBA1F9D3D4E}"/>
            </a:ext>
          </a:extLst>
        </xdr:cNvPr>
        <xdr:cNvSpPr txBox="1"/>
      </xdr:nvSpPr>
      <xdr:spPr>
        <a:xfrm>
          <a:off x="16458013" y="92403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E973ED92-E035-47FA-A563-24B94B95A4F3}"/>
            </a:ext>
          </a:extLst>
        </xdr:cNvPr>
        <xdr:cNvCxnSpPr/>
      </xdr:nvCxnSpPr>
      <xdr:spPr>
        <a:xfrm>
          <a:off x="16881231" y="900420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8C17C11E-8787-47C1-AB75-C47333AFA6A2}"/>
            </a:ext>
          </a:extLst>
        </xdr:cNvPr>
        <xdr:cNvSpPr txBox="1"/>
      </xdr:nvSpPr>
      <xdr:spPr>
        <a:xfrm>
          <a:off x="16458013" y="8864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7070AED1-7EF1-4F05-94B6-ACCE18AF002C}"/>
            </a:ext>
          </a:extLst>
        </xdr:cNvPr>
        <xdr:cNvSpPr/>
      </xdr:nvSpPr>
      <xdr:spPr>
        <a:xfrm>
          <a:off x="16881231" y="9004202"/>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76C797E2-842A-41FE-AD10-7C80BC340F54}"/>
            </a:ext>
          </a:extLst>
        </xdr:cNvPr>
        <xdr:cNvCxnSpPr/>
      </xdr:nvCxnSpPr>
      <xdr:spPr>
        <a:xfrm flipV="1">
          <a:off x="20461018" y="9491589"/>
          <a:ext cx="0" cy="137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F5F0E331-E4C8-4ADB-8DEE-6043D40F4D09}"/>
            </a:ext>
          </a:extLst>
        </xdr:cNvPr>
        <xdr:cNvSpPr txBox="1"/>
      </xdr:nvSpPr>
      <xdr:spPr>
        <a:xfrm>
          <a:off x="20499754" y="1086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997DD117-6F15-421E-BDB2-A61D69F3D3A3}"/>
            </a:ext>
          </a:extLst>
        </xdr:cNvPr>
        <xdr:cNvCxnSpPr/>
      </xdr:nvCxnSpPr>
      <xdr:spPr>
        <a:xfrm>
          <a:off x="20387408" y="10864948"/>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A5B0ACDA-F773-4A90-93E2-377780676170}"/>
            </a:ext>
          </a:extLst>
        </xdr:cNvPr>
        <xdr:cNvSpPr txBox="1"/>
      </xdr:nvSpPr>
      <xdr:spPr>
        <a:xfrm>
          <a:off x="20499754" y="927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9518B5DC-C656-4EAD-80F3-815C3C57D764}"/>
            </a:ext>
          </a:extLst>
        </xdr:cNvPr>
        <xdr:cNvCxnSpPr/>
      </xdr:nvCxnSpPr>
      <xdr:spPr>
        <a:xfrm>
          <a:off x="20387408" y="9491589"/>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583E09B5-3741-4D34-8FC1-81BCDBA91E53}"/>
            </a:ext>
          </a:extLst>
        </xdr:cNvPr>
        <xdr:cNvSpPr txBox="1"/>
      </xdr:nvSpPr>
      <xdr:spPr>
        <a:xfrm>
          <a:off x="20499754" y="1060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BBF1A0A2-4D5A-41DD-B2BC-37391906D1D0}"/>
            </a:ext>
          </a:extLst>
        </xdr:cNvPr>
        <xdr:cNvSpPr/>
      </xdr:nvSpPr>
      <xdr:spPr>
        <a:xfrm>
          <a:off x="20410854" y="1062892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1D2AE5D1-C096-416F-A6FE-B7051E3390FE}"/>
            </a:ext>
          </a:extLst>
        </xdr:cNvPr>
        <xdr:cNvSpPr/>
      </xdr:nvSpPr>
      <xdr:spPr>
        <a:xfrm>
          <a:off x="19645923" y="10628923"/>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6699404A-6E1A-4D5D-8ECA-9AA87BF31E37}"/>
            </a:ext>
          </a:extLst>
        </xdr:cNvPr>
        <xdr:cNvSpPr/>
      </xdr:nvSpPr>
      <xdr:spPr>
        <a:xfrm>
          <a:off x="18815538" y="1063654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A0010179-8845-43C1-8FC9-B24B38BFC786}"/>
            </a:ext>
          </a:extLst>
        </xdr:cNvPr>
        <xdr:cNvSpPr/>
      </xdr:nvSpPr>
      <xdr:spPr>
        <a:xfrm>
          <a:off x="17999808" y="1063654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27593931-C89F-4F1E-8EAD-221555C1986C}"/>
            </a:ext>
          </a:extLst>
        </xdr:cNvPr>
        <xdr:cNvSpPr/>
      </xdr:nvSpPr>
      <xdr:spPr>
        <a:xfrm>
          <a:off x="17184077" y="10641525"/>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408962EA-A34D-4F3E-9B63-9D9B4ECF20C2}"/>
            </a:ext>
          </a:extLst>
        </xdr:cNvPr>
        <xdr:cNvSpPr txBox="1"/>
      </xdr:nvSpPr>
      <xdr:spPr>
        <a:xfrm>
          <a:off x="20285808"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1840CB16-551B-4F4C-8CC3-C3773A6D7268}"/>
            </a:ext>
          </a:extLst>
        </xdr:cNvPr>
        <xdr:cNvSpPr txBox="1"/>
      </xdr:nvSpPr>
      <xdr:spPr>
        <a:xfrm>
          <a:off x="19520877"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72C24D15-BD45-4865-887D-093707B2A5F2}"/>
            </a:ext>
          </a:extLst>
        </xdr:cNvPr>
        <xdr:cNvSpPr txBox="1"/>
      </xdr:nvSpPr>
      <xdr:spPr>
        <a:xfrm>
          <a:off x="1869049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A37223E2-145C-497A-BB16-0C43863C77AA}"/>
            </a:ext>
          </a:extLst>
        </xdr:cNvPr>
        <xdr:cNvSpPr txBox="1"/>
      </xdr:nvSpPr>
      <xdr:spPr>
        <a:xfrm>
          <a:off x="17874762"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BF8E935D-406E-40C7-81E0-AE3052A16E2E}"/>
            </a:ext>
          </a:extLst>
        </xdr:cNvPr>
        <xdr:cNvSpPr txBox="1"/>
      </xdr:nvSpPr>
      <xdr:spPr>
        <a:xfrm>
          <a:off x="17059031" y="1125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695" name="楕円 694">
          <a:extLst>
            <a:ext uri="{FF2B5EF4-FFF2-40B4-BE49-F238E27FC236}">
              <a16:creationId xmlns:a16="http://schemas.microsoft.com/office/drawing/2014/main" id="{C4DDE201-69A3-4E07-A2D9-CC76E84CFD43}"/>
            </a:ext>
          </a:extLst>
        </xdr:cNvPr>
        <xdr:cNvSpPr/>
      </xdr:nvSpPr>
      <xdr:spPr>
        <a:xfrm>
          <a:off x="20410854" y="10575583"/>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132097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7EC652ED-1F22-4396-B8E4-A278AA769F69}"/>
            </a:ext>
          </a:extLst>
        </xdr:cNvPr>
        <xdr:cNvSpPr txBox="1"/>
      </xdr:nvSpPr>
      <xdr:spPr>
        <a:xfrm>
          <a:off x="20499754" y="1042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109220</xdr:rowOff>
    </xdr:from>
    <xdr:to>
      <xdr:col>112</xdr:col>
      <xdr:colOff>38100</xdr:colOff>
      <xdr:row>63</xdr:row>
      <xdr:rowOff>39370</xdr:rowOff>
    </xdr:to>
    <xdr:sp macro="" textlink="">
      <xdr:nvSpPr>
        <xdr:cNvPr id="697" name="楕円 696">
          <a:extLst>
            <a:ext uri="{FF2B5EF4-FFF2-40B4-BE49-F238E27FC236}">
              <a16:creationId xmlns:a16="http://schemas.microsoft.com/office/drawing/2014/main" id="{BD26917B-1B66-492A-97B6-9A4D8589BB58}"/>
            </a:ext>
          </a:extLst>
        </xdr:cNvPr>
        <xdr:cNvSpPr/>
      </xdr:nvSpPr>
      <xdr:spPr>
        <a:xfrm>
          <a:off x="19645923" y="10575583"/>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160020</xdr:rowOff>
    </xdr:to>
    <xdr:cxnSp macro="">
      <xdr:nvCxnSpPr>
        <xdr:cNvPr id="698" name="直線コネクタ 697">
          <a:extLst>
            <a:ext uri="{FF2B5EF4-FFF2-40B4-BE49-F238E27FC236}">
              <a16:creationId xmlns:a16="http://schemas.microsoft.com/office/drawing/2014/main" id="{9D6359C9-CDA6-408C-8623-676511D6A1D8}"/>
            </a:ext>
          </a:extLst>
        </xdr:cNvPr>
        <xdr:cNvCxnSpPr/>
      </xdr:nvCxnSpPr>
      <xdr:spPr>
        <a:xfrm>
          <a:off x="19696723" y="10626383"/>
          <a:ext cx="7649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116840</xdr:rowOff>
    </xdr:from>
    <xdr:to>
      <xdr:col>107</xdr:col>
      <xdr:colOff>101600</xdr:colOff>
      <xdr:row>63</xdr:row>
      <xdr:rowOff>46990</xdr:rowOff>
    </xdr:to>
    <xdr:sp macro="" textlink="">
      <xdr:nvSpPr>
        <xdr:cNvPr id="699" name="楕円 698">
          <a:extLst>
            <a:ext uri="{FF2B5EF4-FFF2-40B4-BE49-F238E27FC236}">
              <a16:creationId xmlns:a16="http://schemas.microsoft.com/office/drawing/2014/main" id="{5F80A4D7-4FC5-45A7-8DB7-9120EF772C4E}"/>
            </a:ext>
          </a:extLst>
        </xdr:cNvPr>
        <xdr:cNvSpPr/>
      </xdr:nvSpPr>
      <xdr:spPr>
        <a:xfrm>
          <a:off x="18815538" y="10583203"/>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160020</xdr:rowOff>
    </xdr:from>
    <xdr:to>
      <xdr:col>111</xdr:col>
      <xdr:colOff>177800</xdr:colOff>
      <xdr:row>62</xdr:row>
      <xdr:rowOff>167640</xdr:rowOff>
    </xdr:to>
    <xdr:cxnSp macro="">
      <xdr:nvCxnSpPr>
        <xdr:cNvPr id="700" name="直線コネクタ 699">
          <a:extLst>
            <a:ext uri="{FF2B5EF4-FFF2-40B4-BE49-F238E27FC236}">
              <a16:creationId xmlns:a16="http://schemas.microsoft.com/office/drawing/2014/main" id="{F1F8BB26-F8B3-4B77-AFD0-B25EC23B7236}"/>
            </a:ext>
          </a:extLst>
        </xdr:cNvPr>
        <xdr:cNvCxnSpPr/>
      </xdr:nvCxnSpPr>
      <xdr:spPr>
        <a:xfrm flipV="1">
          <a:off x="18866338" y="10626383"/>
          <a:ext cx="830385"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116840</xdr:rowOff>
    </xdr:from>
    <xdr:to>
      <xdr:col>102</xdr:col>
      <xdr:colOff>165100</xdr:colOff>
      <xdr:row>63</xdr:row>
      <xdr:rowOff>46990</xdr:rowOff>
    </xdr:to>
    <xdr:sp macro="" textlink="">
      <xdr:nvSpPr>
        <xdr:cNvPr id="701" name="楕円 700">
          <a:extLst>
            <a:ext uri="{FF2B5EF4-FFF2-40B4-BE49-F238E27FC236}">
              <a16:creationId xmlns:a16="http://schemas.microsoft.com/office/drawing/2014/main" id="{7F0A5885-ACEA-4CC6-A7A1-2304A72D4069}"/>
            </a:ext>
          </a:extLst>
        </xdr:cNvPr>
        <xdr:cNvSpPr/>
      </xdr:nvSpPr>
      <xdr:spPr>
        <a:xfrm>
          <a:off x="17999808" y="10583203"/>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167640</xdr:rowOff>
    </xdr:from>
    <xdr:to>
      <xdr:col>107</xdr:col>
      <xdr:colOff>50800</xdr:colOff>
      <xdr:row>62</xdr:row>
      <xdr:rowOff>167640</xdr:rowOff>
    </xdr:to>
    <xdr:cxnSp macro="">
      <xdr:nvCxnSpPr>
        <xdr:cNvPr id="702" name="直線コネクタ 701">
          <a:extLst>
            <a:ext uri="{FF2B5EF4-FFF2-40B4-BE49-F238E27FC236}">
              <a16:creationId xmlns:a16="http://schemas.microsoft.com/office/drawing/2014/main" id="{E1E50C9C-993E-4EBD-A642-271B01F07C50}"/>
            </a:ext>
          </a:extLst>
        </xdr:cNvPr>
        <xdr:cNvCxnSpPr/>
      </xdr:nvCxnSpPr>
      <xdr:spPr>
        <a:xfrm>
          <a:off x="18050608" y="10634003"/>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116840</xdr:rowOff>
    </xdr:from>
    <xdr:to>
      <xdr:col>98</xdr:col>
      <xdr:colOff>38100</xdr:colOff>
      <xdr:row>63</xdr:row>
      <xdr:rowOff>46990</xdr:rowOff>
    </xdr:to>
    <xdr:sp macro="" textlink="">
      <xdr:nvSpPr>
        <xdr:cNvPr id="703" name="楕円 702">
          <a:extLst>
            <a:ext uri="{FF2B5EF4-FFF2-40B4-BE49-F238E27FC236}">
              <a16:creationId xmlns:a16="http://schemas.microsoft.com/office/drawing/2014/main" id="{7980297C-E35D-4A2F-A5C4-191BA8422907}"/>
            </a:ext>
          </a:extLst>
        </xdr:cNvPr>
        <xdr:cNvSpPr/>
      </xdr:nvSpPr>
      <xdr:spPr>
        <a:xfrm>
          <a:off x="17184077" y="10583203"/>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167640</xdr:rowOff>
    </xdr:from>
    <xdr:to>
      <xdr:col>102</xdr:col>
      <xdr:colOff>114300</xdr:colOff>
      <xdr:row>62</xdr:row>
      <xdr:rowOff>167640</xdr:rowOff>
    </xdr:to>
    <xdr:cxnSp macro="">
      <xdr:nvCxnSpPr>
        <xdr:cNvPr id="704" name="直線コネクタ 703">
          <a:extLst>
            <a:ext uri="{FF2B5EF4-FFF2-40B4-BE49-F238E27FC236}">
              <a16:creationId xmlns:a16="http://schemas.microsoft.com/office/drawing/2014/main" id="{3E6FEFF1-9CB2-48BF-9992-479393F5BF78}"/>
            </a:ext>
          </a:extLst>
        </xdr:cNvPr>
        <xdr:cNvCxnSpPr/>
      </xdr:nvCxnSpPr>
      <xdr:spPr>
        <a:xfrm>
          <a:off x="17234877" y="10634003"/>
          <a:ext cx="815731"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83837</xdr:rowOff>
    </xdr:from>
    <xdr:ext cx="469744" cy="259045"/>
    <xdr:sp macro="" textlink="">
      <xdr:nvSpPr>
        <xdr:cNvPr id="705" name="n_1aveValue【保健センター・保健所】&#10;一人当たり面積">
          <a:extLst>
            <a:ext uri="{FF2B5EF4-FFF2-40B4-BE49-F238E27FC236}">
              <a16:creationId xmlns:a16="http://schemas.microsoft.com/office/drawing/2014/main" id="{C6372E1D-B7D1-4201-95BA-14AD2D925885}"/>
            </a:ext>
          </a:extLst>
        </xdr:cNvPr>
        <xdr:cNvSpPr txBox="1"/>
      </xdr:nvSpPr>
      <xdr:spPr>
        <a:xfrm>
          <a:off x="19463804" y="1071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706" name="n_2aveValue【保健センター・保健所】&#10;一人当たり面積">
          <a:extLst>
            <a:ext uri="{FF2B5EF4-FFF2-40B4-BE49-F238E27FC236}">
              <a16:creationId xmlns:a16="http://schemas.microsoft.com/office/drawing/2014/main" id="{7BF6AD8E-D836-4A7F-8960-9C0B90E1D013}"/>
            </a:ext>
          </a:extLst>
        </xdr:cNvPr>
        <xdr:cNvSpPr txBox="1"/>
      </xdr:nvSpPr>
      <xdr:spPr>
        <a:xfrm>
          <a:off x="18646119" y="107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91457</xdr:rowOff>
    </xdr:from>
    <xdr:ext cx="469744" cy="259045"/>
    <xdr:sp macro="" textlink="">
      <xdr:nvSpPr>
        <xdr:cNvPr id="707" name="n_3aveValue【保健センター・保健所】&#10;一人当たり面積">
          <a:extLst>
            <a:ext uri="{FF2B5EF4-FFF2-40B4-BE49-F238E27FC236}">
              <a16:creationId xmlns:a16="http://schemas.microsoft.com/office/drawing/2014/main" id="{7D161170-FF9D-4474-AC84-32D5468EE21E}"/>
            </a:ext>
          </a:extLst>
        </xdr:cNvPr>
        <xdr:cNvSpPr txBox="1"/>
      </xdr:nvSpPr>
      <xdr:spPr>
        <a:xfrm>
          <a:off x="17830389" y="107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08" name="n_4aveValue【保健センター・保健所】&#10;一人当たり面積">
          <a:extLst>
            <a:ext uri="{FF2B5EF4-FFF2-40B4-BE49-F238E27FC236}">
              <a16:creationId xmlns:a16="http://schemas.microsoft.com/office/drawing/2014/main" id="{B4D0306B-2A8D-421F-8871-771B9BD60CC3}"/>
            </a:ext>
          </a:extLst>
        </xdr:cNvPr>
        <xdr:cNvSpPr txBox="1"/>
      </xdr:nvSpPr>
      <xdr:spPr>
        <a:xfrm>
          <a:off x="17014658" y="1073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55897</xdr:rowOff>
    </xdr:from>
    <xdr:ext cx="469744" cy="259045"/>
    <xdr:sp macro="" textlink="">
      <xdr:nvSpPr>
        <xdr:cNvPr id="709" name="n_1mainValue【保健センター・保健所】&#10;一人当たり面積">
          <a:extLst>
            <a:ext uri="{FF2B5EF4-FFF2-40B4-BE49-F238E27FC236}">
              <a16:creationId xmlns:a16="http://schemas.microsoft.com/office/drawing/2014/main" id="{DD2DEB5F-1BB3-4FC0-BCEB-AEB841265E3A}"/>
            </a:ext>
          </a:extLst>
        </xdr:cNvPr>
        <xdr:cNvSpPr txBox="1"/>
      </xdr:nvSpPr>
      <xdr:spPr>
        <a:xfrm>
          <a:off x="19463804" y="1035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63517</xdr:rowOff>
    </xdr:from>
    <xdr:ext cx="469744" cy="259045"/>
    <xdr:sp macro="" textlink="">
      <xdr:nvSpPr>
        <xdr:cNvPr id="710" name="n_2mainValue【保健センター・保健所】&#10;一人当たり面積">
          <a:extLst>
            <a:ext uri="{FF2B5EF4-FFF2-40B4-BE49-F238E27FC236}">
              <a16:creationId xmlns:a16="http://schemas.microsoft.com/office/drawing/2014/main" id="{4F764AC5-0810-4FCC-BD9E-55662E0345F4}"/>
            </a:ext>
          </a:extLst>
        </xdr:cNvPr>
        <xdr:cNvSpPr txBox="1"/>
      </xdr:nvSpPr>
      <xdr:spPr>
        <a:xfrm>
          <a:off x="18646119" y="1036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63517</xdr:rowOff>
    </xdr:from>
    <xdr:ext cx="469744" cy="259045"/>
    <xdr:sp macro="" textlink="">
      <xdr:nvSpPr>
        <xdr:cNvPr id="711" name="n_3mainValue【保健センター・保健所】&#10;一人当たり面積">
          <a:extLst>
            <a:ext uri="{FF2B5EF4-FFF2-40B4-BE49-F238E27FC236}">
              <a16:creationId xmlns:a16="http://schemas.microsoft.com/office/drawing/2014/main" id="{05FBB236-33CB-43F8-9142-E934925C38C8}"/>
            </a:ext>
          </a:extLst>
        </xdr:cNvPr>
        <xdr:cNvSpPr txBox="1"/>
      </xdr:nvSpPr>
      <xdr:spPr>
        <a:xfrm>
          <a:off x="17830389" y="1036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63517</xdr:rowOff>
    </xdr:from>
    <xdr:ext cx="469744" cy="259045"/>
    <xdr:sp macro="" textlink="">
      <xdr:nvSpPr>
        <xdr:cNvPr id="712" name="n_4mainValue【保健センター・保健所】&#10;一人当たり面積">
          <a:extLst>
            <a:ext uri="{FF2B5EF4-FFF2-40B4-BE49-F238E27FC236}">
              <a16:creationId xmlns:a16="http://schemas.microsoft.com/office/drawing/2014/main" id="{CE5B3433-DE80-43D6-9886-C6A87C2999B7}"/>
            </a:ext>
          </a:extLst>
        </xdr:cNvPr>
        <xdr:cNvSpPr txBox="1"/>
      </xdr:nvSpPr>
      <xdr:spPr>
        <a:xfrm>
          <a:off x="17014658" y="1036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AECA08C5-E380-4406-94F6-6AB407B101A9}"/>
            </a:ext>
          </a:extLst>
        </xdr:cNvPr>
        <xdr:cNvSpPr/>
      </xdr:nvSpPr>
      <xdr:spPr>
        <a:xfrm>
          <a:off x="11493500" y="11631637"/>
          <a:ext cx="4358054"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5F72DE32-031D-4B07-A095-8335C566D91E}"/>
            </a:ext>
          </a:extLst>
        </xdr:cNvPr>
        <xdr:cNvSpPr/>
      </xdr:nvSpPr>
      <xdr:spPr>
        <a:xfrm>
          <a:off x="11605846"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54A16A79-9B28-4E8A-9BA4-85EA9CAC4F56}"/>
            </a:ext>
          </a:extLst>
        </xdr:cNvPr>
        <xdr:cNvSpPr/>
      </xdr:nvSpPr>
      <xdr:spPr>
        <a:xfrm>
          <a:off x="11605846"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F4389B78-F4A4-405B-9CE2-48094E76DE2E}"/>
            </a:ext>
          </a:extLst>
        </xdr:cNvPr>
        <xdr:cNvSpPr/>
      </xdr:nvSpPr>
      <xdr:spPr>
        <a:xfrm>
          <a:off x="12548577"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81B786E4-75AF-4D5F-91A2-984D816E49D6}"/>
            </a:ext>
          </a:extLst>
        </xdr:cNvPr>
        <xdr:cNvSpPr/>
      </xdr:nvSpPr>
      <xdr:spPr>
        <a:xfrm>
          <a:off x="12548577"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DCA86AF6-6621-4529-BCF6-3E94B76D09D3}"/>
            </a:ext>
          </a:extLst>
        </xdr:cNvPr>
        <xdr:cNvSpPr/>
      </xdr:nvSpPr>
      <xdr:spPr>
        <a:xfrm>
          <a:off x="13603654"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576BD5A4-3388-43FC-B1C6-6FBE2F74BA61}"/>
            </a:ext>
          </a:extLst>
        </xdr:cNvPr>
        <xdr:cNvSpPr/>
      </xdr:nvSpPr>
      <xdr:spPr>
        <a:xfrm>
          <a:off x="13603654"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74FBD6A5-D7EC-42CF-BE4F-C90F7BA98030}"/>
            </a:ext>
          </a:extLst>
        </xdr:cNvPr>
        <xdr:cNvSpPr/>
      </xdr:nvSpPr>
      <xdr:spPr>
        <a:xfrm>
          <a:off x="11493500" y="12756173"/>
          <a:ext cx="4358054"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41B95AE6-F351-41D1-B783-BB1031BD197D}"/>
            </a:ext>
          </a:extLst>
        </xdr:cNvPr>
        <xdr:cNvSpPr txBox="1"/>
      </xdr:nvSpPr>
      <xdr:spPr>
        <a:xfrm>
          <a:off x="11455400" y="1256831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594DBE32-6747-4DBF-AA39-8DB24FA7229C}"/>
            </a:ext>
          </a:extLst>
        </xdr:cNvPr>
        <xdr:cNvCxnSpPr/>
      </xdr:nvCxnSpPr>
      <xdr:spPr>
        <a:xfrm>
          <a:off x="11493500" y="1500788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A991517A-082A-4038-B0A0-0FF9BBD5C182}"/>
            </a:ext>
          </a:extLst>
        </xdr:cNvPr>
        <xdr:cNvSpPr txBox="1"/>
      </xdr:nvSpPr>
      <xdr:spPr>
        <a:xfrm>
          <a:off x="11070283" y="148656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CF5AA706-4F1C-4E8B-AD1D-25196BDBCB15}"/>
            </a:ext>
          </a:extLst>
        </xdr:cNvPr>
        <xdr:cNvCxnSpPr/>
      </xdr:nvCxnSpPr>
      <xdr:spPr>
        <a:xfrm>
          <a:off x="11493500" y="1463215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F3E8213C-5034-4E30-9034-F9DB9CAC8B6A}"/>
            </a:ext>
          </a:extLst>
        </xdr:cNvPr>
        <xdr:cNvSpPr txBox="1"/>
      </xdr:nvSpPr>
      <xdr:spPr>
        <a:xfrm>
          <a:off x="11070283" y="144925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8D667EA1-AF11-49DB-9583-F2D068662350}"/>
            </a:ext>
          </a:extLst>
        </xdr:cNvPr>
        <xdr:cNvCxnSpPr/>
      </xdr:nvCxnSpPr>
      <xdr:spPr>
        <a:xfrm>
          <a:off x="11493500" y="14256434"/>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06226C8D-5A3F-4AEE-8170-B4F769E181CC}"/>
            </a:ext>
          </a:extLst>
        </xdr:cNvPr>
        <xdr:cNvSpPr txBox="1"/>
      </xdr:nvSpPr>
      <xdr:spPr>
        <a:xfrm>
          <a:off x="11119749" y="141168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560A37B3-9BDB-4DAE-A582-6338EDC0D354}"/>
            </a:ext>
          </a:extLst>
        </xdr:cNvPr>
        <xdr:cNvCxnSpPr/>
      </xdr:nvCxnSpPr>
      <xdr:spPr>
        <a:xfrm>
          <a:off x="11493500" y="13880709"/>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9AC90479-2BAF-4C91-8BFF-FAF7C132793D}"/>
            </a:ext>
          </a:extLst>
        </xdr:cNvPr>
        <xdr:cNvSpPr txBox="1"/>
      </xdr:nvSpPr>
      <xdr:spPr>
        <a:xfrm>
          <a:off x="11119749" y="137411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6BFD45D2-B41E-413E-A68F-02FD4F5ACC6F}"/>
            </a:ext>
          </a:extLst>
        </xdr:cNvPr>
        <xdr:cNvCxnSpPr/>
      </xdr:nvCxnSpPr>
      <xdr:spPr>
        <a:xfrm>
          <a:off x="11493500" y="1350498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A3522DD7-45BD-48BE-94B1-5FA02542515C}"/>
            </a:ext>
          </a:extLst>
        </xdr:cNvPr>
        <xdr:cNvSpPr txBox="1"/>
      </xdr:nvSpPr>
      <xdr:spPr>
        <a:xfrm>
          <a:off x="11119749" y="133653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5247D858-C6E3-4012-98F3-3FBD032BEEB1}"/>
            </a:ext>
          </a:extLst>
        </xdr:cNvPr>
        <xdr:cNvCxnSpPr/>
      </xdr:nvCxnSpPr>
      <xdr:spPr>
        <a:xfrm>
          <a:off x="11493500" y="13131898"/>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D8F0FFA2-D753-457C-9105-158E799ACBA3}"/>
            </a:ext>
          </a:extLst>
        </xdr:cNvPr>
        <xdr:cNvSpPr txBox="1"/>
      </xdr:nvSpPr>
      <xdr:spPr>
        <a:xfrm>
          <a:off x="11119749" y="129923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2BAE50F6-0670-4D51-B8FC-92E52B0EE921}"/>
            </a:ext>
          </a:extLst>
        </xdr:cNvPr>
        <xdr:cNvCxnSpPr/>
      </xdr:nvCxnSpPr>
      <xdr:spPr>
        <a:xfrm>
          <a:off x="11493500" y="12756173"/>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FC1A17AC-7373-48C5-9173-96100F04C645}"/>
            </a:ext>
          </a:extLst>
        </xdr:cNvPr>
        <xdr:cNvSpPr txBox="1"/>
      </xdr:nvSpPr>
      <xdr:spPr>
        <a:xfrm>
          <a:off x="11183869" y="126165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9298591D-63FB-4F71-B882-D489F46FE576}"/>
            </a:ext>
          </a:extLst>
        </xdr:cNvPr>
        <xdr:cNvSpPr/>
      </xdr:nvSpPr>
      <xdr:spPr>
        <a:xfrm>
          <a:off x="11493500" y="12756173"/>
          <a:ext cx="4358054"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9B38CA57-2CA6-493D-906B-5C717D4B8E40}"/>
            </a:ext>
          </a:extLst>
        </xdr:cNvPr>
        <xdr:cNvCxnSpPr/>
      </xdr:nvCxnSpPr>
      <xdr:spPr>
        <a:xfrm flipV="1">
          <a:off x="15073287" y="13370461"/>
          <a:ext cx="0" cy="991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4E308A77-494E-45F9-8011-3DA3E551C079}"/>
            </a:ext>
          </a:extLst>
        </xdr:cNvPr>
        <xdr:cNvSpPr txBox="1"/>
      </xdr:nvSpPr>
      <xdr:spPr>
        <a:xfrm>
          <a:off x="15112023" y="14366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E3DC630C-5D1E-44A4-ACCD-CAC6BE604B60}"/>
            </a:ext>
          </a:extLst>
        </xdr:cNvPr>
        <xdr:cNvCxnSpPr/>
      </xdr:nvCxnSpPr>
      <xdr:spPr>
        <a:xfrm>
          <a:off x="14985023" y="14362382"/>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E66157C6-12F6-498D-B9BA-4CF6E111C246}"/>
            </a:ext>
          </a:extLst>
        </xdr:cNvPr>
        <xdr:cNvSpPr txBox="1"/>
      </xdr:nvSpPr>
      <xdr:spPr>
        <a:xfrm>
          <a:off x="15112023" y="13150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0BFBC723-A3EB-4E69-A928-D84F04A526BA}"/>
            </a:ext>
          </a:extLst>
        </xdr:cNvPr>
        <xdr:cNvCxnSpPr/>
      </xdr:nvCxnSpPr>
      <xdr:spPr>
        <a:xfrm>
          <a:off x="14985023" y="13370461"/>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6A49966E-EC04-4A9F-A67C-C3CE56C26134}"/>
            </a:ext>
          </a:extLst>
        </xdr:cNvPr>
        <xdr:cNvSpPr txBox="1"/>
      </xdr:nvSpPr>
      <xdr:spPr>
        <a:xfrm>
          <a:off x="15112023" y="13667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CDDB308B-3913-4538-91EE-0F0386E0203A}"/>
            </a:ext>
          </a:extLst>
        </xdr:cNvPr>
        <xdr:cNvSpPr/>
      </xdr:nvSpPr>
      <xdr:spPr>
        <a:xfrm>
          <a:off x="15023123" y="13813497"/>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0498B53E-8F58-41EB-B439-81BA1E5A262C}"/>
            </a:ext>
          </a:extLst>
        </xdr:cNvPr>
        <xdr:cNvSpPr/>
      </xdr:nvSpPr>
      <xdr:spPr>
        <a:xfrm>
          <a:off x="14243538" y="13796352"/>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BF3A304C-F268-4683-BE18-ABBE5CE05CB6}"/>
            </a:ext>
          </a:extLst>
        </xdr:cNvPr>
        <xdr:cNvSpPr/>
      </xdr:nvSpPr>
      <xdr:spPr>
        <a:xfrm>
          <a:off x="13427808" y="13783017"/>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742B055C-EA94-49E6-837D-8C591E6B6704}"/>
            </a:ext>
          </a:extLst>
        </xdr:cNvPr>
        <xdr:cNvSpPr/>
      </xdr:nvSpPr>
      <xdr:spPr>
        <a:xfrm>
          <a:off x="12612077" y="13760158"/>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E6D8220A-C5D2-4894-BCBA-92EE6BA644DC}"/>
            </a:ext>
          </a:extLst>
        </xdr:cNvPr>
        <xdr:cNvSpPr/>
      </xdr:nvSpPr>
      <xdr:spPr>
        <a:xfrm>
          <a:off x="11781692" y="1373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B25F1999-9E82-4894-9512-E50BA38C764E}"/>
            </a:ext>
          </a:extLst>
        </xdr:cNvPr>
        <xdr:cNvSpPr txBox="1"/>
      </xdr:nvSpPr>
      <xdr:spPr>
        <a:xfrm>
          <a:off x="14898077"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6A031BD9-0F2A-4A9B-BB49-E1BD523FB04B}"/>
            </a:ext>
          </a:extLst>
        </xdr:cNvPr>
        <xdr:cNvSpPr txBox="1"/>
      </xdr:nvSpPr>
      <xdr:spPr>
        <a:xfrm>
          <a:off x="141184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34D078B9-6813-4663-8E4F-6AD09C8C386F}"/>
            </a:ext>
          </a:extLst>
        </xdr:cNvPr>
        <xdr:cNvSpPr txBox="1"/>
      </xdr:nvSpPr>
      <xdr:spPr>
        <a:xfrm>
          <a:off x="13302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27381283-91C1-42ED-9844-0D403DC7A545}"/>
            </a:ext>
          </a:extLst>
        </xdr:cNvPr>
        <xdr:cNvSpPr txBox="1"/>
      </xdr:nvSpPr>
      <xdr:spPr>
        <a:xfrm>
          <a:off x="12487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A1DE74D5-B7CD-49C9-85A5-9854ADD5AB73}"/>
            </a:ext>
          </a:extLst>
        </xdr:cNvPr>
        <xdr:cNvSpPr txBox="1"/>
      </xdr:nvSpPr>
      <xdr:spPr>
        <a:xfrm>
          <a:off x="11656646"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156845</xdr:rowOff>
    </xdr:from>
    <xdr:to>
      <xdr:col>85</xdr:col>
      <xdr:colOff>177800</xdr:colOff>
      <xdr:row>83</xdr:row>
      <xdr:rowOff>86995</xdr:rowOff>
    </xdr:to>
    <xdr:sp macro="" textlink="">
      <xdr:nvSpPr>
        <xdr:cNvPr id="753" name="楕円 752">
          <a:extLst>
            <a:ext uri="{FF2B5EF4-FFF2-40B4-BE49-F238E27FC236}">
              <a16:creationId xmlns:a16="http://schemas.microsoft.com/office/drawing/2014/main" id="{1A45B451-17B4-47F5-93EC-9C91723BCA91}"/>
            </a:ext>
          </a:extLst>
        </xdr:cNvPr>
        <xdr:cNvSpPr/>
      </xdr:nvSpPr>
      <xdr:spPr>
        <a:xfrm>
          <a:off x="15023123" y="13999454"/>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135272</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D816BB7B-F121-431B-A9D4-443250D136D5}"/>
            </a:ext>
          </a:extLst>
        </xdr:cNvPr>
        <xdr:cNvSpPr txBox="1"/>
      </xdr:nvSpPr>
      <xdr:spPr>
        <a:xfrm>
          <a:off x="15112023" y="1397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111125</xdr:rowOff>
    </xdr:from>
    <xdr:to>
      <xdr:col>81</xdr:col>
      <xdr:colOff>101600</xdr:colOff>
      <xdr:row>83</xdr:row>
      <xdr:rowOff>41275</xdr:rowOff>
    </xdr:to>
    <xdr:sp macro="" textlink="">
      <xdr:nvSpPr>
        <xdr:cNvPr id="755" name="楕円 754">
          <a:extLst>
            <a:ext uri="{FF2B5EF4-FFF2-40B4-BE49-F238E27FC236}">
              <a16:creationId xmlns:a16="http://schemas.microsoft.com/office/drawing/2014/main" id="{425FD3EF-3786-4D37-9FAF-6EAB973BD347}"/>
            </a:ext>
          </a:extLst>
        </xdr:cNvPr>
        <xdr:cNvSpPr/>
      </xdr:nvSpPr>
      <xdr:spPr>
        <a:xfrm>
          <a:off x="14243538" y="13953734"/>
          <a:ext cx="101600" cy="98963"/>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161925</xdr:rowOff>
    </xdr:from>
    <xdr:to>
      <xdr:col>85</xdr:col>
      <xdr:colOff>127000</xdr:colOff>
      <xdr:row>83</xdr:row>
      <xdr:rowOff>36195</xdr:rowOff>
    </xdr:to>
    <xdr:cxnSp macro="">
      <xdr:nvCxnSpPr>
        <xdr:cNvPr id="756" name="直線コネクタ 755">
          <a:extLst>
            <a:ext uri="{FF2B5EF4-FFF2-40B4-BE49-F238E27FC236}">
              <a16:creationId xmlns:a16="http://schemas.microsoft.com/office/drawing/2014/main" id="{CADA2D13-A5D6-4AE9-A05C-5D7CC005902C}"/>
            </a:ext>
          </a:extLst>
        </xdr:cNvPr>
        <xdr:cNvCxnSpPr/>
      </xdr:nvCxnSpPr>
      <xdr:spPr>
        <a:xfrm>
          <a:off x="14294338" y="14004534"/>
          <a:ext cx="779585" cy="4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67311</xdr:rowOff>
    </xdr:from>
    <xdr:to>
      <xdr:col>76</xdr:col>
      <xdr:colOff>165100</xdr:colOff>
      <xdr:row>82</xdr:row>
      <xdr:rowOff>168911</xdr:rowOff>
    </xdr:to>
    <xdr:sp macro="" textlink="">
      <xdr:nvSpPr>
        <xdr:cNvPr id="757" name="楕円 756">
          <a:extLst>
            <a:ext uri="{FF2B5EF4-FFF2-40B4-BE49-F238E27FC236}">
              <a16:creationId xmlns:a16="http://schemas.microsoft.com/office/drawing/2014/main" id="{8655E7FE-9286-4C17-BE61-409551F96DC2}"/>
            </a:ext>
          </a:extLst>
        </xdr:cNvPr>
        <xdr:cNvSpPr/>
      </xdr:nvSpPr>
      <xdr:spPr>
        <a:xfrm>
          <a:off x="13427808" y="139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118111</xdr:rowOff>
    </xdr:from>
    <xdr:to>
      <xdr:col>81</xdr:col>
      <xdr:colOff>50800</xdr:colOff>
      <xdr:row>82</xdr:row>
      <xdr:rowOff>161925</xdr:rowOff>
    </xdr:to>
    <xdr:cxnSp macro="">
      <xdr:nvCxnSpPr>
        <xdr:cNvPr id="758" name="直線コネクタ 757">
          <a:extLst>
            <a:ext uri="{FF2B5EF4-FFF2-40B4-BE49-F238E27FC236}">
              <a16:creationId xmlns:a16="http://schemas.microsoft.com/office/drawing/2014/main" id="{E692C3B9-283D-47B5-AA4F-B42035308AE1}"/>
            </a:ext>
          </a:extLst>
        </xdr:cNvPr>
        <xdr:cNvCxnSpPr/>
      </xdr:nvCxnSpPr>
      <xdr:spPr>
        <a:xfrm>
          <a:off x="13478608" y="13960720"/>
          <a:ext cx="81573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34925</xdr:rowOff>
    </xdr:from>
    <xdr:to>
      <xdr:col>72</xdr:col>
      <xdr:colOff>38100</xdr:colOff>
      <xdr:row>82</xdr:row>
      <xdr:rowOff>136525</xdr:rowOff>
    </xdr:to>
    <xdr:sp macro="" textlink="">
      <xdr:nvSpPr>
        <xdr:cNvPr id="759" name="楕円 758">
          <a:extLst>
            <a:ext uri="{FF2B5EF4-FFF2-40B4-BE49-F238E27FC236}">
              <a16:creationId xmlns:a16="http://schemas.microsoft.com/office/drawing/2014/main" id="{897F9A28-6C44-45C6-B67D-39CF609F82A5}"/>
            </a:ext>
          </a:extLst>
        </xdr:cNvPr>
        <xdr:cNvSpPr/>
      </xdr:nvSpPr>
      <xdr:spPr>
        <a:xfrm>
          <a:off x="12612077" y="13877534"/>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85725</xdr:rowOff>
    </xdr:from>
    <xdr:to>
      <xdr:col>76</xdr:col>
      <xdr:colOff>114300</xdr:colOff>
      <xdr:row>82</xdr:row>
      <xdr:rowOff>118111</xdr:rowOff>
    </xdr:to>
    <xdr:cxnSp macro="">
      <xdr:nvCxnSpPr>
        <xdr:cNvPr id="760" name="直線コネクタ 759">
          <a:extLst>
            <a:ext uri="{FF2B5EF4-FFF2-40B4-BE49-F238E27FC236}">
              <a16:creationId xmlns:a16="http://schemas.microsoft.com/office/drawing/2014/main" id="{6F272734-C118-45C8-8FC4-08A1910979F8}"/>
            </a:ext>
          </a:extLst>
        </xdr:cNvPr>
        <xdr:cNvCxnSpPr/>
      </xdr:nvCxnSpPr>
      <xdr:spPr>
        <a:xfrm>
          <a:off x="12662877" y="13928334"/>
          <a:ext cx="815731"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2539</xdr:rowOff>
    </xdr:from>
    <xdr:to>
      <xdr:col>67</xdr:col>
      <xdr:colOff>101600</xdr:colOff>
      <xdr:row>82</xdr:row>
      <xdr:rowOff>104139</xdr:rowOff>
    </xdr:to>
    <xdr:sp macro="" textlink="">
      <xdr:nvSpPr>
        <xdr:cNvPr id="761" name="楕円 760">
          <a:extLst>
            <a:ext uri="{FF2B5EF4-FFF2-40B4-BE49-F238E27FC236}">
              <a16:creationId xmlns:a16="http://schemas.microsoft.com/office/drawing/2014/main" id="{385A40F1-1B6D-4412-AD43-8AD5DC7472C3}"/>
            </a:ext>
          </a:extLst>
        </xdr:cNvPr>
        <xdr:cNvSpPr/>
      </xdr:nvSpPr>
      <xdr:spPr>
        <a:xfrm>
          <a:off x="11781692" y="138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53339</xdr:rowOff>
    </xdr:from>
    <xdr:to>
      <xdr:col>71</xdr:col>
      <xdr:colOff>177800</xdr:colOff>
      <xdr:row>82</xdr:row>
      <xdr:rowOff>85725</xdr:rowOff>
    </xdr:to>
    <xdr:cxnSp macro="">
      <xdr:nvCxnSpPr>
        <xdr:cNvPr id="762" name="直線コネクタ 761">
          <a:extLst>
            <a:ext uri="{FF2B5EF4-FFF2-40B4-BE49-F238E27FC236}">
              <a16:creationId xmlns:a16="http://schemas.microsoft.com/office/drawing/2014/main" id="{E180202E-49A3-414A-A0AB-D73925505AF4}"/>
            </a:ext>
          </a:extLst>
        </xdr:cNvPr>
        <xdr:cNvCxnSpPr/>
      </xdr:nvCxnSpPr>
      <xdr:spPr>
        <a:xfrm>
          <a:off x="11832492" y="13895948"/>
          <a:ext cx="830385"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a:extLst>
            <a:ext uri="{FF2B5EF4-FFF2-40B4-BE49-F238E27FC236}">
              <a16:creationId xmlns:a16="http://schemas.microsoft.com/office/drawing/2014/main" id="{E7186051-D981-4420-84E1-516FAE7DEA3A}"/>
            </a:ext>
          </a:extLst>
        </xdr:cNvPr>
        <xdr:cNvSpPr txBox="1"/>
      </xdr:nvSpPr>
      <xdr:spPr>
        <a:xfrm>
          <a:off x="14093736" y="135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a:extLst>
            <a:ext uri="{FF2B5EF4-FFF2-40B4-BE49-F238E27FC236}">
              <a16:creationId xmlns:a16="http://schemas.microsoft.com/office/drawing/2014/main" id="{EF5E66FE-1AEC-4435-A6F1-44876B2DC1FE}"/>
            </a:ext>
          </a:extLst>
        </xdr:cNvPr>
        <xdr:cNvSpPr txBox="1"/>
      </xdr:nvSpPr>
      <xdr:spPr>
        <a:xfrm>
          <a:off x="13290706" y="1356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5" name="n_3aveValue【消防施設】&#10;有形固定資産減価償却率">
          <a:extLst>
            <a:ext uri="{FF2B5EF4-FFF2-40B4-BE49-F238E27FC236}">
              <a16:creationId xmlns:a16="http://schemas.microsoft.com/office/drawing/2014/main" id="{983CC5DD-CB29-4A52-8FB6-8EF149324E5B}"/>
            </a:ext>
          </a:extLst>
        </xdr:cNvPr>
        <xdr:cNvSpPr txBox="1"/>
      </xdr:nvSpPr>
      <xdr:spPr>
        <a:xfrm>
          <a:off x="12474975" y="1353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6" name="n_4aveValue【消防施設】&#10;有形固定資産減価償却率">
          <a:extLst>
            <a:ext uri="{FF2B5EF4-FFF2-40B4-BE49-F238E27FC236}">
              <a16:creationId xmlns:a16="http://schemas.microsoft.com/office/drawing/2014/main" id="{2CBB3D13-3A2E-4647-B04F-CB2CCE34D000}"/>
            </a:ext>
          </a:extLst>
        </xdr:cNvPr>
        <xdr:cNvSpPr txBox="1"/>
      </xdr:nvSpPr>
      <xdr:spPr>
        <a:xfrm>
          <a:off x="11644590" y="135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32402</xdr:rowOff>
    </xdr:from>
    <xdr:ext cx="405111" cy="259045"/>
    <xdr:sp macro="" textlink="">
      <xdr:nvSpPr>
        <xdr:cNvPr id="767" name="n_1mainValue【消防施設】&#10;有形固定資産減価償却率">
          <a:extLst>
            <a:ext uri="{FF2B5EF4-FFF2-40B4-BE49-F238E27FC236}">
              <a16:creationId xmlns:a16="http://schemas.microsoft.com/office/drawing/2014/main" id="{270EB6DD-D994-4434-983E-8DB9B0658B1F}"/>
            </a:ext>
          </a:extLst>
        </xdr:cNvPr>
        <xdr:cNvSpPr txBox="1"/>
      </xdr:nvSpPr>
      <xdr:spPr>
        <a:xfrm>
          <a:off x="14093736" y="1404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160038</xdr:rowOff>
    </xdr:from>
    <xdr:ext cx="405111" cy="259045"/>
    <xdr:sp macro="" textlink="">
      <xdr:nvSpPr>
        <xdr:cNvPr id="768" name="n_2mainValue【消防施設】&#10;有形固定資産減価償却率">
          <a:extLst>
            <a:ext uri="{FF2B5EF4-FFF2-40B4-BE49-F238E27FC236}">
              <a16:creationId xmlns:a16="http://schemas.microsoft.com/office/drawing/2014/main" id="{CD51ADCD-0B35-4EF2-B1FD-BAF61373DCDC}"/>
            </a:ext>
          </a:extLst>
        </xdr:cNvPr>
        <xdr:cNvSpPr txBox="1"/>
      </xdr:nvSpPr>
      <xdr:spPr>
        <a:xfrm>
          <a:off x="13290706" y="140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127652</xdr:rowOff>
    </xdr:from>
    <xdr:ext cx="405111" cy="259045"/>
    <xdr:sp macro="" textlink="">
      <xdr:nvSpPr>
        <xdr:cNvPr id="769" name="n_3mainValue【消防施設】&#10;有形固定資産減価償却率">
          <a:extLst>
            <a:ext uri="{FF2B5EF4-FFF2-40B4-BE49-F238E27FC236}">
              <a16:creationId xmlns:a16="http://schemas.microsoft.com/office/drawing/2014/main" id="{1A15C1AB-5F99-44E4-B739-D5707B861933}"/>
            </a:ext>
          </a:extLst>
        </xdr:cNvPr>
        <xdr:cNvSpPr txBox="1"/>
      </xdr:nvSpPr>
      <xdr:spPr>
        <a:xfrm>
          <a:off x="12474975" y="13970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95266</xdr:rowOff>
    </xdr:from>
    <xdr:ext cx="405111" cy="259045"/>
    <xdr:sp macro="" textlink="">
      <xdr:nvSpPr>
        <xdr:cNvPr id="770" name="n_4mainValue【消防施設】&#10;有形固定資産減価償却率">
          <a:extLst>
            <a:ext uri="{FF2B5EF4-FFF2-40B4-BE49-F238E27FC236}">
              <a16:creationId xmlns:a16="http://schemas.microsoft.com/office/drawing/2014/main" id="{97371BA9-7660-404A-833D-BAA3B1199319}"/>
            </a:ext>
          </a:extLst>
        </xdr:cNvPr>
        <xdr:cNvSpPr txBox="1"/>
      </xdr:nvSpPr>
      <xdr:spPr>
        <a:xfrm>
          <a:off x="11644590" y="13937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A887A208-FDD1-461F-AE88-F4DC658E9835}"/>
            </a:ext>
          </a:extLst>
        </xdr:cNvPr>
        <xdr:cNvSpPr/>
      </xdr:nvSpPr>
      <xdr:spPr>
        <a:xfrm>
          <a:off x="16881231" y="11631637"/>
          <a:ext cx="4372707" cy="624449"/>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6600AD33-96C8-4920-9E3D-6C75A95CE79D}"/>
            </a:ext>
          </a:extLst>
        </xdr:cNvPr>
        <xdr:cNvSpPr/>
      </xdr:nvSpPr>
      <xdr:spPr>
        <a:xfrm>
          <a:off x="17008231"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EADDD7F3-0273-45C1-8E01-BB9507316B20}"/>
            </a:ext>
          </a:extLst>
        </xdr:cNvPr>
        <xdr:cNvSpPr/>
      </xdr:nvSpPr>
      <xdr:spPr>
        <a:xfrm>
          <a:off x="17008231"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AB3AFAC0-E1E2-4083-819D-D0BECDE270AC}"/>
            </a:ext>
          </a:extLst>
        </xdr:cNvPr>
        <xdr:cNvSpPr/>
      </xdr:nvSpPr>
      <xdr:spPr>
        <a:xfrm>
          <a:off x="17936308"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D8CEF13B-EBFE-4CD0-AA7D-5A4C7ED32B1E}"/>
            </a:ext>
          </a:extLst>
        </xdr:cNvPr>
        <xdr:cNvSpPr/>
      </xdr:nvSpPr>
      <xdr:spPr>
        <a:xfrm>
          <a:off x="17936308"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8C784E3F-30CA-4EA8-BAEC-6C296F3F8C35}"/>
            </a:ext>
          </a:extLst>
        </xdr:cNvPr>
        <xdr:cNvSpPr/>
      </xdr:nvSpPr>
      <xdr:spPr>
        <a:xfrm>
          <a:off x="18991385" y="12281486"/>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D88887E2-EE0B-4001-BEC9-1B0DA55FDAFD}"/>
            </a:ext>
          </a:extLst>
        </xdr:cNvPr>
        <xdr:cNvSpPr/>
      </xdr:nvSpPr>
      <xdr:spPr>
        <a:xfrm>
          <a:off x="18991385" y="12482048"/>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EF5A9E85-22FE-4D4D-92B3-F65E738A6359}"/>
            </a:ext>
          </a:extLst>
        </xdr:cNvPr>
        <xdr:cNvSpPr/>
      </xdr:nvSpPr>
      <xdr:spPr>
        <a:xfrm>
          <a:off x="16881231" y="12756173"/>
          <a:ext cx="4372707" cy="22517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EABDF0D4-552F-4733-956E-116A381E61D2}"/>
            </a:ext>
          </a:extLst>
        </xdr:cNvPr>
        <xdr:cNvSpPr txBox="1"/>
      </xdr:nvSpPr>
      <xdr:spPr>
        <a:xfrm>
          <a:off x="16857785" y="1256831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39FFBD72-7C03-4CEF-AF7E-CDBE6D9545D5}"/>
            </a:ext>
          </a:extLst>
        </xdr:cNvPr>
        <xdr:cNvCxnSpPr/>
      </xdr:nvCxnSpPr>
      <xdr:spPr>
        <a:xfrm>
          <a:off x="16881231" y="1500788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990B57FE-0A3B-4C7C-820B-5460BE8B2B46}"/>
            </a:ext>
          </a:extLst>
        </xdr:cNvPr>
        <xdr:cNvCxnSpPr/>
      </xdr:nvCxnSpPr>
      <xdr:spPr>
        <a:xfrm>
          <a:off x="16881231" y="14686587"/>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378E411A-3AF8-4543-82F2-615218A9D32C}"/>
            </a:ext>
          </a:extLst>
        </xdr:cNvPr>
        <xdr:cNvSpPr txBox="1"/>
      </xdr:nvSpPr>
      <xdr:spPr>
        <a:xfrm>
          <a:off x="16458013" y="1454436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CC00CAD0-E7B1-4E3E-AF65-D5084A84A12F}"/>
            </a:ext>
          </a:extLst>
        </xdr:cNvPr>
        <xdr:cNvCxnSpPr/>
      </xdr:nvCxnSpPr>
      <xdr:spPr>
        <a:xfrm>
          <a:off x="16881231" y="1436265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9ABEA594-3697-4B43-9713-9D2BA6877E00}"/>
            </a:ext>
          </a:extLst>
        </xdr:cNvPr>
        <xdr:cNvSpPr txBox="1"/>
      </xdr:nvSpPr>
      <xdr:spPr>
        <a:xfrm>
          <a:off x="16458013" y="142230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50E5D7B0-3765-498D-820B-893554215F47}"/>
            </a:ext>
          </a:extLst>
        </xdr:cNvPr>
        <xdr:cNvCxnSpPr/>
      </xdr:nvCxnSpPr>
      <xdr:spPr>
        <a:xfrm>
          <a:off x="16881231" y="1404135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F90957D0-0150-4F01-83ED-1BF7FF33DCF3}"/>
            </a:ext>
          </a:extLst>
        </xdr:cNvPr>
        <xdr:cNvSpPr txBox="1"/>
      </xdr:nvSpPr>
      <xdr:spPr>
        <a:xfrm>
          <a:off x="16458013" y="139017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08E967DB-8E96-4093-A3E7-A50B03F713A2}"/>
            </a:ext>
          </a:extLst>
        </xdr:cNvPr>
        <xdr:cNvCxnSpPr/>
      </xdr:nvCxnSpPr>
      <xdr:spPr>
        <a:xfrm>
          <a:off x="16881231" y="1372006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B4C825E6-0E16-4A91-834C-9E97F6297136}"/>
            </a:ext>
          </a:extLst>
        </xdr:cNvPr>
        <xdr:cNvSpPr txBox="1"/>
      </xdr:nvSpPr>
      <xdr:spPr>
        <a:xfrm>
          <a:off x="16458013" y="1358047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CCB46F27-218A-46F7-83F9-3E3983EC7F40}"/>
            </a:ext>
          </a:extLst>
        </xdr:cNvPr>
        <xdr:cNvCxnSpPr/>
      </xdr:nvCxnSpPr>
      <xdr:spPr>
        <a:xfrm>
          <a:off x="16881231" y="13398765"/>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76457980-39C8-4924-9B4B-A0997A8258EE}"/>
            </a:ext>
          </a:extLst>
        </xdr:cNvPr>
        <xdr:cNvSpPr txBox="1"/>
      </xdr:nvSpPr>
      <xdr:spPr>
        <a:xfrm>
          <a:off x="16458013" y="132591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062C2154-FA56-47AC-AFB1-1B8955AA4C78}"/>
            </a:ext>
          </a:extLst>
        </xdr:cNvPr>
        <xdr:cNvCxnSpPr/>
      </xdr:nvCxnSpPr>
      <xdr:spPr>
        <a:xfrm>
          <a:off x="16881231" y="1307746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7575F95C-CAC9-494D-909E-33C418C69C80}"/>
            </a:ext>
          </a:extLst>
        </xdr:cNvPr>
        <xdr:cNvSpPr txBox="1"/>
      </xdr:nvSpPr>
      <xdr:spPr>
        <a:xfrm>
          <a:off x="16458013" y="1293788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3AE6542B-E946-491B-9A75-DB53BB992C03}"/>
            </a:ext>
          </a:extLst>
        </xdr:cNvPr>
        <xdr:cNvCxnSpPr/>
      </xdr:nvCxnSpPr>
      <xdr:spPr>
        <a:xfrm>
          <a:off x="16881231" y="12756173"/>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CC3E1618-075D-45A0-8D5A-C635A1AD997D}"/>
            </a:ext>
          </a:extLst>
        </xdr:cNvPr>
        <xdr:cNvSpPr txBox="1"/>
      </xdr:nvSpPr>
      <xdr:spPr>
        <a:xfrm>
          <a:off x="16458013" y="126165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61A7C7CB-5E47-4BE6-84EE-3861F69BF1FB}"/>
            </a:ext>
          </a:extLst>
        </xdr:cNvPr>
        <xdr:cNvSpPr/>
      </xdr:nvSpPr>
      <xdr:spPr>
        <a:xfrm>
          <a:off x="16881231" y="12756173"/>
          <a:ext cx="4372707" cy="22517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2E19A619-10D2-45F5-8AB5-EAC5BC2B04FB}"/>
            </a:ext>
          </a:extLst>
        </xdr:cNvPr>
        <xdr:cNvCxnSpPr/>
      </xdr:nvCxnSpPr>
      <xdr:spPr>
        <a:xfrm flipV="1">
          <a:off x="20461018" y="13270774"/>
          <a:ext cx="0" cy="13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3772D074-B388-43B8-991E-785EAC647646}"/>
            </a:ext>
          </a:extLst>
        </xdr:cNvPr>
        <xdr:cNvSpPr txBox="1"/>
      </xdr:nvSpPr>
      <xdr:spPr>
        <a:xfrm>
          <a:off x="20499754" y="1459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500E1BEF-0503-45D1-99D1-C43322A28559}"/>
            </a:ext>
          </a:extLst>
        </xdr:cNvPr>
        <xdr:cNvCxnSpPr/>
      </xdr:nvCxnSpPr>
      <xdr:spPr>
        <a:xfrm>
          <a:off x="20387408" y="14588615"/>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56F9CDBA-7440-43A7-85BF-2A79D3EC6950}"/>
            </a:ext>
          </a:extLst>
        </xdr:cNvPr>
        <xdr:cNvSpPr txBox="1"/>
      </xdr:nvSpPr>
      <xdr:spPr>
        <a:xfrm>
          <a:off x="20499754" y="1304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BFDDEF30-A141-4FCA-870E-5A9DFD6A8E36}"/>
            </a:ext>
          </a:extLst>
        </xdr:cNvPr>
        <xdr:cNvCxnSpPr/>
      </xdr:nvCxnSpPr>
      <xdr:spPr>
        <a:xfrm>
          <a:off x="20387408" y="13270774"/>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1" name="【消防施設】&#10;一人当たり面積平均値テキスト">
          <a:extLst>
            <a:ext uri="{FF2B5EF4-FFF2-40B4-BE49-F238E27FC236}">
              <a16:creationId xmlns:a16="http://schemas.microsoft.com/office/drawing/2014/main" id="{E58D173B-BBCE-4F6E-8F09-66A6C0DAF41C}"/>
            </a:ext>
          </a:extLst>
        </xdr:cNvPr>
        <xdr:cNvSpPr txBox="1"/>
      </xdr:nvSpPr>
      <xdr:spPr>
        <a:xfrm>
          <a:off x="20499754" y="13942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D7B26A2A-A0E5-44E1-BB0E-EB92F079210D}"/>
            </a:ext>
          </a:extLst>
        </xdr:cNvPr>
        <xdr:cNvSpPr/>
      </xdr:nvSpPr>
      <xdr:spPr>
        <a:xfrm>
          <a:off x="20410854" y="14088529"/>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43BBD439-D585-4A0F-9AC7-43EFB91042B5}"/>
            </a:ext>
          </a:extLst>
        </xdr:cNvPr>
        <xdr:cNvSpPr/>
      </xdr:nvSpPr>
      <xdr:spPr>
        <a:xfrm>
          <a:off x="19645923" y="14099415"/>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4E074285-455B-4E9A-B450-5F7256F00A50}"/>
            </a:ext>
          </a:extLst>
        </xdr:cNvPr>
        <xdr:cNvSpPr/>
      </xdr:nvSpPr>
      <xdr:spPr>
        <a:xfrm>
          <a:off x="18815538" y="1411030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5F549D46-AD1B-48B5-8588-5F7B75AEB8B0}"/>
            </a:ext>
          </a:extLst>
        </xdr:cNvPr>
        <xdr:cNvSpPr/>
      </xdr:nvSpPr>
      <xdr:spPr>
        <a:xfrm>
          <a:off x="17999808" y="14110301"/>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5283B8C4-A83F-4B5B-9BE4-A2C569660696}"/>
            </a:ext>
          </a:extLst>
        </xdr:cNvPr>
        <xdr:cNvSpPr/>
      </xdr:nvSpPr>
      <xdr:spPr>
        <a:xfrm>
          <a:off x="17184077" y="14110301"/>
          <a:ext cx="86946"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A915B2EC-EBDC-48A4-9735-B791C1AD15C4}"/>
            </a:ext>
          </a:extLst>
        </xdr:cNvPr>
        <xdr:cNvSpPr txBox="1"/>
      </xdr:nvSpPr>
      <xdr:spPr>
        <a:xfrm>
          <a:off x="20285808"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23CCEFB6-925B-424A-8CFF-613B5F8FD6BA}"/>
            </a:ext>
          </a:extLst>
        </xdr:cNvPr>
        <xdr:cNvSpPr txBox="1"/>
      </xdr:nvSpPr>
      <xdr:spPr>
        <a:xfrm>
          <a:off x="19520877"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84B1D27E-6344-44B8-8A5D-2B8A1BD5780F}"/>
            </a:ext>
          </a:extLst>
        </xdr:cNvPr>
        <xdr:cNvSpPr txBox="1"/>
      </xdr:nvSpPr>
      <xdr:spPr>
        <a:xfrm>
          <a:off x="1869049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923347AA-2F0E-41C5-8CF4-2A85C9CC8F16}"/>
            </a:ext>
          </a:extLst>
        </xdr:cNvPr>
        <xdr:cNvSpPr txBox="1"/>
      </xdr:nvSpPr>
      <xdr:spPr>
        <a:xfrm>
          <a:off x="17874762"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9A2F6039-FD1D-4742-BFCC-EFF7663D7142}"/>
            </a:ext>
          </a:extLst>
        </xdr:cNvPr>
        <xdr:cNvSpPr txBox="1"/>
      </xdr:nvSpPr>
      <xdr:spPr>
        <a:xfrm>
          <a:off x="17059031" y="1500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142421</xdr:rowOff>
    </xdr:from>
    <xdr:to>
      <xdr:col>116</xdr:col>
      <xdr:colOff>114300</xdr:colOff>
      <xdr:row>84</xdr:row>
      <xdr:rowOff>72571</xdr:rowOff>
    </xdr:to>
    <xdr:sp macro="" textlink="">
      <xdr:nvSpPr>
        <xdr:cNvPr id="812" name="楕円 811">
          <a:extLst>
            <a:ext uri="{FF2B5EF4-FFF2-40B4-BE49-F238E27FC236}">
              <a16:creationId xmlns:a16="http://schemas.microsoft.com/office/drawing/2014/main" id="{4623510C-76A9-4423-9DF0-3A1145D38AF4}"/>
            </a:ext>
          </a:extLst>
        </xdr:cNvPr>
        <xdr:cNvSpPr/>
      </xdr:nvSpPr>
      <xdr:spPr>
        <a:xfrm>
          <a:off x="20410854" y="14153843"/>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120848</xdr:rowOff>
    </xdr:from>
    <xdr:ext cx="469744" cy="259045"/>
    <xdr:sp macro="" textlink="">
      <xdr:nvSpPr>
        <xdr:cNvPr id="813" name="【消防施設】&#10;一人当たり面積該当値テキスト">
          <a:extLst>
            <a:ext uri="{FF2B5EF4-FFF2-40B4-BE49-F238E27FC236}">
              <a16:creationId xmlns:a16="http://schemas.microsoft.com/office/drawing/2014/main" id="{F86330D0-2E0B-4C41-8F9F-EF5032B295DE}"/>
            </a:ext>
          </a:extLst>
        </xdr:cNvPr>
        <xdr:cNvSpPr txBox="1"/>
      </xdr:nvSpPr>
      <xdr:spPr>
        <a:xfrm>
          <a:off x="20499754" y="1413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153307</xdr:rowOff>
    </xdr:from>
    <xdr:to>
      <xdr:col>112</xdr:col>
      <xdr:colOff>38100</xdr:colOff>
      <xdr:row>84</xdr:row>
      <xdr:rowOff>83457</xdr:rowOff>
    </xdr:to>
    <xdr:sp macro="" textlink="">
      <xdr:nvSpPr>
        <xdr:cNvPr id="814" name="楕円 813">
          <a:extLst>
            <a:ext uri="{FF2B5EF4-FFF2-40B4-BE49-F238E27FC236}">
              <a16:creationId xmlns:a16="http://schemas.microsoft.com/office/drawing/2014/main" id="{6654E095-6A85-4714-A8A9-9BEE0F19EFD1}"/>
            </a:ext>
          </a:extLst>
        </xdr:cNvPr>
        <xdr:cNvSpPr/>
      </xdr:nvSpPr>
      <xdr:spPr>
        <a:xfrm>
          <a:off x="19645923" y="14164729"/>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21771</xdr:rowOff>
    </xdr:from>
    <xdr:to>
      <xdr:col>116</xdr:col>
      <xdr:colOff>63500</xdr:colOff>
      <xdr:row>84</xdr:row>
      <xdr:rowOff>32657</xdr:rowOff>
    </xdr:to>
    <xdr:cxnSp macro="">
      <xdr:nvCxnSpPr>
        <xdr:cNvPr id="815" name="直線コネクタ 814">
          <a:extLst>
            <a:ext uri="{FF2B5EF4-FFF2-40B4-BE49-F238E27FC236}">
              <a16:creationId xmlns:a16="http://schemas.microsoft.com/office/drawing/2014/main" id="{7649A346-8C7E-4E08-B3BA-1AD55AB08D34}"/>
            </a:ext>
          </a:extLst>
        </xdr:cNvPr>
        <xdr:cNvCxnSpPr/>
      </xdr:nvCxnSpPr>
      <xdr:spPr>
        <a:xfrm flipV="1">
          <a:off x="19696723" y="14202005"/>
          <a:ext cx="764931"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153307</xdr:rowOff>
    </xdr:from>
    <xdr:to>
      <xdr:col>107</xdr:col>
      <xdr:colOff>101600</xdr:colOff>
      <xdr:row>84</xdr:row>
      <xdr:rowOff>83457</xdr:rowOff>
    </xdr:to>
    <xdr:sp macro="" textlink="">
      <xdr:nvSpPr>
        <xdr:cNvPr id="816" name="楕円 815">
          <a:extLst>
            <a:ext uri="{FF2B5EF4-FFF2-40B4-BE49-F238E27FC236}">
              <a16:creationId xmlns:a16="http://schemas.microsoft.com/office/drawing/2014/main" id="{56890C4D-05C7-407F-9C0F-05FE2CDAFF1E}"/>
            </a:ext>
          </a:extLst>
        </xdr:cNvPr>
        <xdr:cNvSpPr/>
      </xdr:nvSpPr>
      <xdr:spPr>
        <a:xfrm>
          <a:off x="18815538" y="14164729"/>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32657</xdr:rowOff>
    </xdr:from>
    <xdr:to>
      <xdr:col>111</xdr:col>
      <xdr:colOff>177800</xdr:colOff>
      <xdr:row>84</xdr:row>
      <xdr:rowOff>32657</xdr:rowOff>
    </xdr:to>
    <xdr:cxnSp macro="">
      <xdr:nvCxnSpPr>
        <xdr:cNvPr id="817" name="直線コネクタ 816">
          <a:extLst>
            <a:ext uri="{FF2B5EF4-FFF2-40B4-BE49-F238E27FC236}">
              <a16:creationId xmlns:a16="http://schemas.microsoft.com/office/drawing/2014/main" id="{B4172FEA-EE01-4D41-9904-99E55F9140E9}"/>
            </a:ext>
          </a:extLst>
        </xdr:cNvPr>
        <xdr:cNvCxnSpPr/>
      </xdr:nvCxnSpPr>
      <xdr:spPr>
        <a:xfrm>
          <a:off x="18866338" y="14212891"/>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153307</xdr:rowOff>
    </xdr:from>
    <xdr:to>
      <xdr:col>102</xdr:col>
      <xdr:colOff>165100</xdr:colOff>
      <xdr:row>84</xdr:row>
      <xdr:rowOff>83457</xdr:rowOff>
    </xdr:to>
    <xdr:sp macro="" textlink="">
      <xdr:nvSpPr>
        <xdr:cNvPr id="818" name="楕円 817">
          <a:extLst>
            <a:ext uri="{FF2B5EF4-FFF2-40B4-BE49-F238E27FC236}">
              <a16:creationId xmlns:a16="http://schemas.microsoft.com/office/drawing/2014/main" id="{0DAD0F4A-3106-41EC-B9CB-4E6408663749}"/>
            </a:ext>
          </a:extLst>
        </xdr:cNvPr>
        <xdr:cNvSpPr/>
      </xdr:nvSpPr>
      <xdr:spPr>
        <a:xfrm>
          <a:off x="17999808" y="14164729"/>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32657</xdr:rowOff>
    </xdr:from>
    <xdr:to>
      <xdr:col>107</xdr:col>
      <xdr:colOff>50800</xdr:colOff>
      <xdr:row>84</xdr:row>
      <xdr:rowOff>32657</xdr:rowOff>
    </xdr:to>
    <xdr:cxnSp macro="">
      <xdr:nvCxnSpPr>
        <xdr:cNvPr id="819" name="直線コネクタ 818">
          <a:extLst>
            <a:ext uri="{FF2B5EF4-FFF2-40B4-BE49-F238E27FC236}">
              <a16:creationId xmlns:a16="http://schemas.microsoft.com/office/drawing/2014/main" id="{843C0E64-0063-4449-9F85-04E8938939A7}"/>
            </a:ext>
          </a:extLst>
        </xdr:cNvPr>
        <xdr:cNvCxnSpPr/>
      </xdr:nvCxnSpPr>
      <xdr:spPr>
        <a:xfrm>
          <a:off x="18050608" y="14212891"/>
          <a:ext cx="81573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142421</xdr:rowOff>
    </xdr:from>
    <xdr:to>
      <xdr:col>98</xdr:col>
      <xdr:colOff>38100</xdr:colOff>
      <xdr:row>84</xdr:row>
      <xdr:rowOff>72571</xdr:rowOff>
    </xdr:to>
    <xdr:sp macro="" textlink="">
      <xdr:nvSpPr>
        <xdr:cNvPr id="820" name="楕円 819">
          <a:extLst>
            <a:ext uri="{FF2B5EF4-FFF2-40B4-BE49-F238E27FC236}">
              <a16:creationId xmlns:a16="http://schemas.microsoft.com/office/drawing/2014/main" id="{0FBDE496-2948-42DB-8DFA-E3DAEE8FFD3B}"/>
            </a:ext>
          </a:extLst>
        </xdr:cNvPr>
        <xdr:cNvSpPr/>
      </xdr:nvSpPr>
      <xdr:spPr>
        <a:xfrm>
          <a:off x="17184077" y="14153843"/>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21771</xdr:rowOff>
    </xdr:from>
    <xdr:to>
      <xdr:col>102</xdr:col>
      <xdr:colOff>114300</xdr:colOff>
      <xdr:row>84</xdr:row>
      <xdr:rowOff>32657</xdr:rowOff>
    </xdr:to>
    <xdr:cxnSp macro="">
      <xdr:nvCxnSpPr>
        <xdr:cNvPr id="821" name="直線コネクタ 820">
          <a:extLst>
            <a:ext uri="{FF2B5EF4-FFF2-40B4-BE49-F238E27FC236}">
              <a16:creationId xmlns:a16="http://schemas.microsoft.com/office/drawing/2014/main" id="{6F94958E-3BDC-480B-A4CE-AC429B163196}"/>
            </a:ext>
          </a:extLst>
        </xdr:cNvPr>
        <xdr:cNvCxnSpPr/>
      </xdr:nvCxnSpPr>
      <xdr:spPr>
        <a:xfrm>
          <a:off x="17234877" y="14202005"/>
          <a:ext cx="815731"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2" name="n_1aveValue【消防施設】&#10;一人当たり面積">
          <a:extLst>
            <a:ext uri="{FF2B5EF4-FFF2-40B4-BE49-F238E27FC236}">
              <a16:creationId xmlns:a16="http://schemas.microsoft.com/office/drawing/2014/main" id="{C750784D-1222-477E-BDC5-358A8039F7F6}"/>
            </a:ext>
          </a:extLst>
        </xdr:cNvPr>
        <xdr:cNvSpPr txBox="1"/>
      </xdr:nvSpPr>
      <xdr:spPr>
        <a:xfrm>
          <a:off x="19463804" y="1387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45556</xdr:rowOff>
    </xdr:from>
    <xdr:ext cx="469744" cy="259045"/>
    <xdr:sp macro="" textlink="">
      <xdr:nvSpPr>
        <xdr:cNvPr id="823" name="n_2aveValue【消防施設】&#10;一人当たり面積">
          <a:extLst>
            <a:ext uri="{FF2B5EF4-FFF2-40B4-BE49-F238E27FC236}">
              <a16:creationId xmlns:a16="http://schemas.microsoft.com/office/drawing/2014/main" id="{54B68153-97F4-4675-A58C-771C3D000F69}"/>
            </a:ext>
          </a:extLst>
        </xdr:cNvPr>
        <xdr:cNvSpPr txBox="1"/>
      </xdr:nvSpPr>
      <xdr:spPr>
        <a:xfrm>
          <a:off x="18646119" y="1388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45556</xdr:rowOff>
    </xdr:from>
    <xdr:ext cx="469744" cy="259045"/>
    <xdr:sp macro="" textlink="">
      <xdr:nvSpPr>
        <xdr:cNvPr id="824" name="n_3aveValue【消防施設】&#10;一人当たり面積">
          <a:extLst>
            <a:ext uri="{FF2B5EF4-FFF2-40B4-BE49-F238E27FC236}">
              <a16:creationId xmlns:a16="http://schemas.microsoft.com/office/drawing/2014/main" id="{E8174A99-FE6F-45B8-9054-1E461AAB84BF}"/>
            </a:ext>
          </a:extLst>
        </xdr:cNvPr>
        <xdr:cNvSpPr txBox="1"/>
      </xdr:nvSpPr>
      <xdr:spPr>
        <a:xfrm>
          <a:off x="17830389" y="1388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45556</xdr:rowOff>
    </xdr:from>
    <xdr:ext cx="469744" cy="259045"/>
    <xdr:sp macro="" textlink="">
      <xdr:nvSpPr>
        <xdr:cNvPr id="825" name="n_4aveValue【消防施設】&#10;一人当たり面積">
          <a:extLst>
            <a:ext uri="{FF2B5EF4-FFF2-40B4-BE49-F238E27FC236}">
              <a16:creationId xmlns:a16="http://schemas.microsoft.com/office/drawing/2014/main" id="{C421DA3C-D6A2-4C72-9B56-9FA2AE184C9B}"/>
            </a:ext>
          </a:extLst>
        </xdr:cNvPr>
        <xdr:cNvSpPr txBox="1"/>
      </xdr:nvSpPr>
      <xdr:spPr>
        <a:xfrm>
          <a:off x="17014658" y="1388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74584</xdr:rowOff>
    </xdr:from>
    <xdr:ext cx="469744" cy="259045"/>
    <xdr:sp macro="" textlink="">
      <xdr:nvSpPr>
        <xdr:cNvPr id="826" name="n_1mainValue【消防施設】&#10;一人当たり面積">
          <a:extLst>
            <a:ext uri="{FF2B5EF4-FFF2-40B4-BE49-F238E27FC236}">
              <a16:creationId xmlns:a16="http://schemas.microsoft.com/office/drawing/2014/main" id="{8743C21C-6C97-40AD-B8EB-923BD1B25558}"/>
            </a:ext>
          </a:extLst>
        </xdr:cNvPr>
        <xdr:cNvSpPr txBox="1"/>
      </xdr:nvSpPr>
      <xdr:spPr>
        <a:xfrm>
          <a:off x="19463804" y="1425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74584</xdr:rowOff>
    </xdr:from>
    <xdr:ext cx="469744" cy="259045"/>
    <xdr:sp macro="" textlink="">
      <xdr:nvSpPr>
        <xdr:cNvPr id="827" name="n_2mainValue【消防施設】&#10;一人当たり面積">
          <a:extLst>
            <a:ext uri="{FF2B5EF4-FFF2-40B4-BE49-F238E27FC236}">
              <a16:creationId xmlns:a16="http://schemas.microsoft.com/office/drawing/2014/main" id="{2312D8A5-766D-486E-9B2A-3779CDC9BF59}"/>
            </a:ext>
          </a:extLst>
        </xdr:cNvPr>
        <xdr:cNvSpPr txBox="1"/>
      </xdr:nvSpPr>
      <xdr:spPr>
        <a:xfrm>
          <a:off x="18646119" y="1425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74584</xdr:rowOff>
    </xdr:from>
    <xdr:ext cx="469744" cy="259045"/>
    <xdr:sp macro="" textlink="">
      <xdr:nvSpPr>
        <xdr:cNvPr id="828" name="n_3mainValue【消防施設】&#10;一人当たり面積">
          <a:extLst>
            <a:ext uri="{FF2B5EF4-FFF2-40B4-BE49-F238E27FC236}">
              <a16:creationId xmlns:a16="http://schemas.microsoft.com/office/drawing/2014/main" id="{85194749-6331-475E-ABD4-04E8A4C5BA11}"/>
            </a:ext>
          </a:extLst>
        </xdr:cNvPr>
        <xdr:cNvSpPr txBox="1"/>
      </xdr:nvSpPr>
      <xdr:spPr>
        <a:xfrm>
          <a:off x="17830389" y="1425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63698</xdr:rowOff>
    </xdr:from>
    <xdr:ext cx="469744" cy="259045"/>
    <xdr:sp macro="" textlink="">
      <xdr:nvSpPr>
        <xdr:cNvPr id="829" name="n_4mainValue【消防施設】&#10;一人当たり面積">
          <a:extLst>
            <a:ext uri="{FF2B5EF4-FFF2-40B4-BE49-F238E27FC236}">
              <a16:creationId xmlns:a16="http://schemas.microsoft.com/office/drawing/2014/main" id="{2A485657-AEDA-44D7-9FC1-CCC8582BB613}"/>
            </a:ext>
          </a:extLst>
        </xdr:cNvPr>
        <xdr:cNvSpPr txBox="1"/>
      </xdr:nvSpPr>
      <xdr:spPr>
        <a:xfrm>
          <a:off x="17014658" y="1424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26D7197A-3D6C-44A8-BCBA-53F89143F80B}"/>
            </a:ext>
          </a:extLst>
        </xdr:cNvPr>
        <xdr:cNvSpPr/>
      </xdr:nvSpPr>
      <xdr:spPr>
        <a:xfrm>
          <a:off x="11493500" y="15380970"/>
          <a:ext cx="4358054"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9F8DEEAC-12B3-4606-AB18-B2283FCCFE32}"/>
            </a:ext>
          </a:extLst>
        </xdr:cNvPr>
        <xdr:cNvSpPr/>
      </xdr:nvSpPr>
      <xdr:spPr>
        <a:xfrm>
          <a:off x="11605846"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D1B21A57-65E4-4F73-A51F-A1D9F539B3C3}"/>
            </a:ext>
          </a:extLst>
        </xdr:cNvPr>
        <xdr:cNvSpPr/>
      </xdr:nvSpPr>
      <xdr:spPr>
        <a:xfrm>
          <a:off x="11605846"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02491F67-B567-457A-B6D8-0E8BF5461BFD}"/>
            </a:ext>
          </a:extLst>
        </xdr:cNvPr>
        <xdr:cNvSpPr/>
      </xdr:nvSpPr>
      <xdr:spPr>
        <a:xfrm>
          <a:off x="12548577"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0B601D6B-0CED-4024-85DC-59B185B9F115}"/>
            </a:ext>
          </a:extLst>
        </xdr:cNvPr>
        <xdr:cNvSpPr/>
      </xdr:nvSpPr>
      <xdr:spPr>
        <a:xfrm>
          <a:off x="12548577"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49E6E47F-5E85-4850-845C-CC1FBC61107D}"/>
            </a:ext>
          </a:extLst>
        </xdr:cNvPr>
        <xdr:cNvSpPr/>
      </xdr:nvSpPr>
      <xdr:spPr>
        <a:xfrm>
          <a:off x="13603654"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9F14DA11-2BB9-4F99-8BA0-71606C42BDB7}"/>
            </a:ext>
          </a:extLst>
        </xdr:cNvPr>
        <xdr:cNvSpPr/>
      </xdr:nvSpPr>
      <xdr:spPr>
        <a:xfrm>
          <a:off x="13603654"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40554C0E-1AC9-449D-942E-65450767E40A}"/>
            </a:ext>
          </a:extLst>
        </xdr:cNvPr>
        <xdr:cNvSpPr/>
      </xdr:nvSpPr>
      <xdr:spPr>
        <a:xfrm>
          <a:off x="11493500" y="16508144"/>
          <a:ext cx="4358054"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80844D1B-D61E-4A3C-A936-C08E41871323}"/>
            </a:ext>
          </a:extLst>
        </xdr:cNvPr>
        <xdr:cNvSpPr txBox="1"/>
      </xdr:nvSpPr>
      <xdr:spPr>
        <a:xfrm>
          <a:off x="11455400" y="1632028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686BC59E-C783-4F64-BA66-AD3A6EA0E67B}"/>
            </a:ext>
          </a:extLst>
        </xdr:cNvPr>
        <xdr:cNvCxnSpPr/>
      </xdr:nvCxnSpPr>
      <xdr:spPr>
        <a:xfrm>
          <a:off x="11493500" y="18757216"/>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411A2279-4BD8-449F-A529-0C93D6AF7E54}"/>
            </a:ext>
          </a:extLst>
        </xdr:cNvPr>
        <xdr:cNvSpPr txBox="1"/>
      </xdr:nvSpPr>
      <xdr:spPr>
        <a:xfrm>
          <a:off x="11070283" y="186176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A525F520-D5C8-4B52-AF3F-5E93A95EF612}"/>
            </a:ext>
          </a:extLst>
        </xdr:cNvPr>
        <xdr:cNvCxnSpPr/>
      </xdr:nvCxnSpPr>
      <xdr:spPr>
        <a:xfrm>
          <a:off x="11493500" y="18384129"/>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0D261EF9-3C20-4079-9D4F-2BE40CBB336D}"/>
            </a:ext>
          </a:extLst>
        </xdr:cNvPr>
        <xdr:cNvSpPr txBox="1"/>
      </xdr:nvSpPr>
      <xdr:spPr>
        <a:xfrm>
          <a:off x="11070283" y="182419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2F62301C-3BAA-4EA0-85BE-BEAB7F8B0BCE}"/>
            </a:ext>
          </a:extLst>
        </xdr:cNvPr>
        <xdr:cNvCxnSpPr/>
      </xdr:nvCxnSpPr>
      <xdr:spPr>
        <a:xfrm>
          <a:off x="11493500" y="1800840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4AEF15A9-006A-4BD8-8A1C-F1546BE9C73F}"/>
            </a:ext>
          </a:extLst>
        </xdr:cNvPr>
        <xdr:cNvSpPr txBox="1"/>
      </xdr:nvSpPr>
      <xdr:spPr>
        <a:xfrm>
          <a:off x="11119749" y="1786881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6EDEFC6B-46C3-488A-871C-C53109837A89}"/>
            </a:ext>
          </a:extLst>
        </xdr:cNvPr>
        <xdr:cNvCxnSpPr/>
      </xdr:nvCxnSpPr>
      <xdr:spPr>
        <a:xfrm>
          <a:off x="11493500" y="17632680"/>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43223F32-2CF8-450E-ADDD-7A57F0AC3E0E}"/>
            </a:ext>
          </a:extLst>
        </xdr:cNvPr>
        <xdr:cNvSpPr txBox="1"/>
      </xdr:nvSpPr>
      <xdr:spPr>
        <a:xfrm>
          <a:off x="11119749" y="174930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32ADB1AC-9B24-4E8B-8561-38750116DB82}"/>
            </a:ext>
          </a:extLst>
        </xdr:cNvPr>
        <xdr:cNvCxnSpPr/>
      </xdr:nvCxnSpPr>
      <xdr:spPr>
        <a:xfrm>
          <a:off x="11493500" y="17256955"/>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386D7BF5-6BB0-4643-A298-8AC95061275D}"/>
            </a:ext>
          </a:extLst>
        </xdr:cNvPr>
        <xdr:cNvSpPr txBox="1"/>
      </xdr:nvSpPr>
      <xdr:spPr>
        <a:xfrm>
          <a:off x="11119749" y="17117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6AA1CC03-C1F5-491E-AA80-D6297AF04D6D}"/>
            </a:ext>
          </a:extLst>
        </xdr:cNvPr>
        <xdr:cNvCxnSpPr/>
      </xdr:nvCxnSpPr>
      <xdr:spPr>
        <a:xfrm>
          <a:off x="11493500" y="16881231"/>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97EBD24A-6E78-4A2F-B94A-027D714C05E0}"/>
            </a:ext>
          </a:extLst>
        </xdr:cNvPr>
        <xdr:cNvSpPr txBox="1"/>
      </xdr:nvSpPr>
      <xdr:spPr>
        <a:xfrm>
          <a:off x="11119749" y="167416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40282AE2-1007-4668-9CB9-C398BA235C12}"/>
            </a:ext>
          </a:extLst>
        </xdr:cNvPr>
        <xdr:cNvCxnSpPr/>
      </xdr:nvCxnSpPr>
      <xdr:spPr>
        <a:xfrm>
          <a:off x="11493500" y="16508144"/>
          <a:ext cx="433460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C4433BC7-7BE2-4D9A-916D-60928D3441C2}"/>
            </a:ext>
          </a:extLst>
        </xdr:cNvPr>
        <xdr:cNvSpPr txBox="1"/>
      </xdr:nvSpPr>
      <xdr:spPr>
        <a:xfrm>
          <a:off x="11183869" y="1636855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464AEA01-1A59-4009-ADE2-8BEC8D80BC3D}"/>
            </a:ext>
          </a:extLst>
        </xdr:cNvPr>
        <xdr:cNvSpPr/>
      </xdr:nvSpPr>
      <xdr:spPr>
        <a:xfrm>
          <a:off x="11493500" y="16508144"/>
          <a:ext cx="4358054"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E49BC860-E5B9-4F95-8E61-30E9D6CBCDFC}"/>
            </a:ext>
          </a:extLst>
        </xdr:cNvPr>
        <xdr:cNvCxnSpPr/>
      </xdr:nvCxnSpPr>
      <xdr:spPr>
        <a:xfrm flipV="1">
          <a:off x="15073287" y="16786713"/>
          <a:ext cx="0" cy="1365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FDD59E66-FE84-404B-9011-8E6C1E589C36}"/>
            </a:ext>
          </a:extLst>
        </xdr:cNvPr>
        <xdr:cNvSpPr txBox="1"/>
      </xdr:nvSpPr>
      <xdr:spPr>
        <a:xfrm>
          <a:off x="15112023" y="1815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B76267AD-EF9A-47EF-9508-75297FEF5E7F}"/>
            </a:ext>
          </a:extLst>
        </xdr:cNvPr>
        <xdr:cNvCxnSpPr/>
      </xdr:nvCxnSpPr>
      <xdr:spPr>
        <a:xfrm>
          <a:off x="14985023" y="18152453"/>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9AB7C9DC-6778-4380-84E1-445CFFECFB54}"/>
            </a:ext>
          </a:extLst>
        </xdr:cNvPr>
        <xdr:cNvSpPr txBox="1"/>
      </xdr:nvSpPr>
      <xdr:spPr>
        <a:xfrm>
          <a:off x="15112023" y="1656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D15A80F4-0BDF-4D0E-B63E-DE92EC855043}"/>
            </a:ext>
          </a:extLst>
        </xdr:cNvPr>
        <xdr:cNvCxnSpPr/>
      </xdr:nvCxnSpPr>
      <xdr:spPr>
        <a:xfrm>
          <a:off x="14985023" y="16786713"/>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a:extLst>
            <a:ext uri="{FF2B5EF4-FFF2-40B4-BE49-F238E27FC236}">
              <a16:creationId xmlns:a16="http://schemas.microsoft.com/office/drawing/2014/main" id="{6C49F185-B021-4AF6-9E74-ACA944E16DB4}"/>
            </a:ext>
          </a:extLst>
        </xdr:cNvPr>
        <xdr:cNvSpPr txBox="1"/>
      </xdr:nvSpPr>
      <xdr:spPr>
        <a:xfrm>
          <a:off x="15112023" y="173566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A4DE465D-9ACF-43D6-849B-5267F5C47B15}"/>
            </a:ext>
          </a:extLst>
        </xdr:cNvPr>
        <xdr:cNvSpPr/>
      </xdr:nvSpPr>
      <xdr:spPr>
        <a:xfrm>
          <a:off x="15023123" y="17502604"/>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599C90D3-2163-4D65-BADC-560FF525446C}"/>
            </a:ext>
          </a:extLst>
        </xdr:cNvPr>
        <xdr:cNvSpPr/>
      </xdr:nvSpPr>
      <xdr:spPr>
        <a:xfrm>
          <a:off x="14243538" y="17489268"/>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8BEE98DE-3A27-4A38-BFA4-B6FD8D6AFEF2}"/>
            </a:ext>
          </a:extLst>
        </xdr:cNvPr>
        <xdr:cNvSpPr/>
      </xdr:nvSpPr>
      <xdr:spPr>
        <a:xfrm>
          <a:off x="13427808" y="17460693"/>
          <a:ext cx="101600" cy="9896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39CFDF9C-274F-46E6-9D34-60382B746A5E}"/>
            </a:ext>
          </a:extLst>
        </xdr:cNvPr>
        <xdr:cNvSpPr/>
      </xdr:nvSpPr>
      <xdr:spPr>
        <a:xfrm>
          <a:off x="12612077" y="17434023"/>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6F7E7044-3066-4D18-A266-16C6335CD688}"/>
            </a:ext>
          </a:extLst>
        </xdr:cNvPr>
        <xdr:cNvSpPr/>
      </xdr:nvSpPr>
      <xdr:spPr>
        <a:xfrm>
          <a:off x="11781692" y="1744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650644B1-4DB4-43F9-93B1-349D817892FA}"/>
            </a:ext>
          </a:extLst>
        </xdr:cNvPr>
        <xdr:cNvSpPr txBox="1"/>
      </xdr:nvSpPr>
      <xdr:spPr>
        <a:xfrm>
          <a:off x="14898077"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F2C65A15-FEB6-484D-A977-8283C8D14EA5}"/>
            </a:ext>
          </a:extLst>
        </xdr:cNvPr>
        <xdr:cNvSpPr txBox="1"/>
      </xdr:nvSpPr>
      <xdr:spPr>
        <a:xfrm>
          <a:off x="141184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CB754382-308E-4906-9D0F-5BCCCEFD5AFF}"/>
            </a:ext>
          </a:extLst>
        </xdr:cNvPr>
        <xdr:cNvSpPr txBox="1"/>
      </xdr:nvSpPr>
      <xdr:spPr>
        <a:xfrm>
          <a:off x="13302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2E367A62-BE35-4979-8C51-D0AF8E7469BA}"/>
            </a:ext>
          </a:extLst>
        </xdr:cNvPr>
        <xdr:cNvSpPr txBox="1"/>
      </xdr:nvSpPr>
      <xdr:spPr>
        <a:xfrm>
          <a:off x="12487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84770871-569B-48F1-8708-09B1AEAB431C}"/>
            </a:ext>
          </a:extLst>
        </xdr:cNvPr>
        <xdr:cNvSpPr txBox="1"/>
      </xdr:nvSpPr>
      <xdr:spPr>
        <a:xfrm>
          <a:off x="11656646"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130175</xdr:rowOff>
    </xdr:from>
    <xdr:to>
      <xdr:col>85</xdr:col>
      <xdr:colOff>177800</xdr:colOff>
      <xdr:row>105</xdr:row>
      <xdr:rowOff>60325</xdr:rowOff>
    </xdr:to>
    <xdr:sp macro="" textlink="">
      <xdr:nvSpPr>
        <xdr:cNvPr id="870" name="楕円 869">
          <a:extLst>
            <a:ext uri="{FF2B5EF4-FFF2-40B4-BE49-F238E27FC236}">
              <a16:creationId xmlns:a16="http://schemas.microsoft.com/office/drawing/2014/main" id="{12CEC470-EB62-457C-845D-282A05C7C4AC}"/>
            </a:ext>
          </a:extLst>
        </xdr:cNvPr>
        <xdr:cNvSpPr/>
      </xdr:nvSpPr>
      <xdr:spPr>
        <a:xfrm>
          <a:off x="15023123" y="17686655"/>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108602</xdr:rowOff>
    </xdr:from>
    <xdr:ext cx="405111" cy="259045"/>
    <xdr:sp macro="" textlink="">
      <xdr:nvSpPr>
        <xdr:cNvPr id="871" name="【庁舎】&#10;有形固定資産減価償却率該当値テキスト">
          <a:extLst>
            <a:ext uri="{FF2B5EF4-FFF2-40B4-BE49-F238E27FC236}">
              <a16:creationId xmlns:a16="http://schemas.microsoft.com/office/drawing/2014/main" id="{7CD30831-6B76-4A13-8920-CCA589A7670D}"/>
            </a:ext>
          </a:extLst>
        </xdr:cNvPr>
        <xdr:cNvSpPr txBox="1"/>
      </xdr:nvSpPr>
      <xdr:spPr>
        <a:xfrm>
          <a:off x="15112023" y="1766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82550</xdr:rowOff>
    </xdr:from>
    <xdr:to>
      <xdr:col>81</xdr:col>
      <xdr:colOff>101600</xdr:colOff>
      <xdr:row>105</xdr:row>
      <xdr:rowOff>12700</xdr:rowOff>
    </xdr:to>
    <xdr:sp macro="" textlink="">
      <xdr:nvSpPr>
        <xdr:cNvPr id="872" name="楕円 871">
          <a:extLst>
            <a:ext uri="{FF2B5EF4-FFF2-40B4-BE49-F238E27FC236}">
              <a16:creationId xmlns:a16="http://schemas.microsoft.com/office/drawing/2014/main" id="{B22DF4F9-95F3-4CF5-B797-46463BFB6EAB}"/>
            </a:ext>
          </a:extLst>
        </xdr:cNvPr>
        <xdr:cNvSpPr/>
      </xdr:nvSpPr>
      <xdr:spPr>
        <a:xfrm>
          <a:off x="14243538" y="17639030"/>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133350</xdr:rowOff>
    </xdr:from>
    <xdr:to>
      <xdr:col>85</xdr:col>
      <xdr:colOff>127000</xdr:colOff>
      <xdr:row>105</xdr:row>
      <xdr:rowOff>9525</xdr:rowOff>
    </xdr:to>
    <xdr:cxnSp macro="">
      <xdr:nvCxnSpPr>
        <xdr:cNvPr id="873" name="直線コネクタ 872">
          <a:extLst>
            <a:ext uri="{FF2B5EF4-FFF2-40B4-BE49-F238E27FC236}">
              <a16:creationId xmlns:a16="http://schemas.microsoft.com/office/drawing/2014/main" id="{10388458-44D1-4A8B-8D6E-5123A59975B2}"/>
            </a:ext>
          </a:extLst>
        </xdr:cNvPr>
        <xdr:cNvCxnSpPr/>
      </xdr:nvCxnSpPr>
      <xdr:spPr>
        <a:xfrm>
          <a:off x="14294338" y="17689830"/>
          <a:ext cx="779585" cy="4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874" name="楕円 873">
          <a:extLst>
            <a:ext uri="{FF2B5EF4-FFF2-40B4-BE49-F238E27FC236}">
              <a16:creationId xmlns:a16="http://schemas.microsoft.com/office/drawing/2014/main" id="{8E02CA95-8706-44BB-8D32-3753849DB2F2}"/>
            </a:ext>
          </a:extLst>
        </xdr:cNvPr>
        <xdr:cNvSpPr/>
      </xdr:nvSpPr>
      <xdr:spPr>
        <a:xfrm>
          <a:off x="13427808" y="1759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91439</xdr:rowOff>
    </xdr:from>
    <xdr:to>
      <xdr:col>81</xdr:col>
      <xdr:colOff>50800</xdr:colOff>
      <xdr:row>104</xdr:row>
      <xdr:rowOff>133350</xdr:rowOff>
    </xdr:to>
    <xdr:cxnSp macro="">
      <xdr:nvCxnSpPr>
        <xdr:cNvPr id="875" name="直線コネクタ 874">
          <a:extLst>
            <a:ext uri="{FF2B5EF4-FFF2-40B4-BE49-F238E27FC236}">
              <a16:creationId xmlns:a16="http://schemas.microsoft.com/office/drawing/2014/main" id="{87926D80-45C0-4633-B26A-16379B54F0B7}"/>
            </a:ext>
          </a:extLst>
        </xdr:cNvPr>
        <xdr:cNvCxnSpPr/>
      </xdr:nvCxnSpPr>
      <xdr:spPr>
        <a:xfrm>
          <a:off x="13478608" y="17647919"/>
          <a:ext cx="81573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4445</xdr:rowOff>
    </xdr:from>
    <xdr:to>
      <xdr:col>72</xdr:col>
      <xdr:colOff>38100</xdr:colOff>
      <xdr:row>104</xdr:row>
      <xdr:rowOff>106045</xdr:rowOff>
    </xdr:to>
    <xdr:sp macro="" textlink="">
      <xdr:nvSpPr>
        <xdr:cNvPr id="876" name="楕円 875">
          <a:extLst>
            <a:ext uri="{FF2B5EF4-FFF2-40B4-BE49-F238E27FC236}">
              <a16:creationId xmlns:a16="http://schemas.microsoft.com/office/drawing/2014/main" id="{D86D5192-41CA-4D1B-8AD9-17B24E8DE55D}"/>
            </a:ext>
          </a:extLst>
        </xdr:cNvPr>
        <xdr:cNvSpPr/>
      </xdr:nvSpPr>
      <xdr:spPr>
        <a:xfrm>
          <a:off x="12612077" y="17560925"/>
          <a:ext cx="86946"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55245</xdr:rowOff>
    </xdr:from>
    <xdr:to>
      <xdr:col>76</xdr:col>
      <xdr:colOff>114300</xdr:colOff>
      <xdr:row>104</xdr:row>
      <xdr:rowOff>91439</xdr:rowOff>
    </xdr:to>
    <xdr:cxnSp macro="">
      <xdr:nvCxnSpPr>
        <xdr:cNvPr id="877" name="直線コネクタ 876">
          <a:extLst>
            <a:ext uri="{FF2B5EF4-FFF2-40B4-BE49-F238E27FC236}">
              <a16:creationId xmlns:a16="http://schemas.microsoft.com/office/drawing/2014/main" id="{755DA1EA-5011-4E80-8E5C-F1D7B601673E}"/>
            </a:ext>
          </a:extLst>
        </xdr:cNvPr>
        <xdr:cNvCxnSpPr/>
      </xdr:nvCxnSpPr>
      <xdr:spPr>
        <a:xfrm>
          <a:off x="12662877" y="17611725"/>
          <a:ext cx="815731"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139700</xdr:rowOff>
    </xdr:from>
    <xdr:to>
      <xdr:col>67</xdr:col>
      <xdr:colOff>101600</xdr:colOff>
      <xdr:row>104</xdr:row>
      <xdr:rowOff>69850</xdr:rowOff>
    </xdr:to>
    <xdr:sp macro="" textlink="">
      <xdr:nvSpPr>
        <xdr:cNvPr id="878" name="楕円 877">
          <a:extLst>
            <a:ext uri="{FF2B5EF4-FFF2-40B4-BE49-F238E27FC236}">
              <a16:creationId xmlns:a16="http://schemas.microsoft.com/office/drawing/2014/main" id="{5E3F0173-9A36-4773-86B1-CF6DB0FE6744}"/>
            </a:ext>
          </a:extLst>
        </xdr:cNvPr>
        <xdr:cNvSpPr/>
      </xdr:nvSpPr>
      <xdr:spPr>
        <a:xfrm>
          <a:off x="11781692" y="17527368"/>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19050</xdr:rowOff>
    </xdr:from>
    <xdr:to>
      <xdr:col>71</xdr:col>
      <xdr:colOff>177800</xdr:colOff>
      <xdr:row>104</xdr:row>
      <xdr:rowOff>55245</xdr:rowOff>
    </xdr:to>
    <xdr:cxnSp macro="">
      <xdr:nvCxnSpPr>
        <xdr:cNvPr id="879" name="直線コネクタ 878">
          <a:extLst>
            <a:ext uri="{FF2B5EF4-FFF2-40B4-BE49-F238E27FC236}">
              <a16:creationId xmlns:a16="http://schemas.microsoft.com/office/drawing/2014/main" id="{F1855E76-A147-417A-81FB-3323955D4B6E}"/>
            </a:ext>
          </a:extLst>
        </xdr:cNvPr>
        <xdr:cNvCxnSpPr/>
      </xdr:nvCxnSpPr>
      <xdr:spPr>
        <a:xfrm>
          <a:off x="11832492" y="17575530"/>
          <a:ext cx="83038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a:extLst>
            <a:ext uri="{FF2B5EF4-FFF2-40B4-BE49-F238E27FC236}">
              <a16:creationId xmlns:a16="http://schemas.microsoft.com/office/drawing/2014/main" id="{AB907B53-48E4-4AD3-9F5B-3724D7F8203B}"/>
            </a:ext>
          </a:extLst>
        </xdr:cNvPr>
        <xdr:cNvSpPr txBox="1"/>
      </xdr:nvSpPr>
      <xdr:spPr>
        <a:xfrm>
          <a:off x="14093736" y="1726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a:extLst>
            <a:ext uri="{FF2B5EF4-FFF2-40B4-BE49-F238E27FC236}">
              <a16:creationId xmlns:a16="http://schemas.microsoft.com/office/drawing/2014/main" id="{6D8737C5-BF19-4048-A527-666394F7E6C3}"/>
            </a:ext>
          </a:extLst>
        </xdr:cNvPr>
        <xdr:cNvSpPr txBox="1"/>
      </xdr:nvSpPr>
      <xdr:spPr>
        <a:xfrm>
          <a:off x="13290706" y="1723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a:extLst>
            <a:ext uri="{FF2B5EF4-FFF2-40B4-BE49-F238E27FC236}">
              <a16:creationId xmlns:a16="http://schemas.microsoft.com/office/drawing/2014/main" id="{41C42BDA-8FE3-4115-BC7C-90ECB7AE6C43}"/>
            </a:ext>
          </a:extLst>
        </xdr:cNvPr>
        <xdr:cNvSpPr txBox="1"/>
      </xdr:nvSpPr>
      <xdr:spPr>
        <a:xfrm>
          <a:off x="12474975" y="1721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a:extLst>
            <a:ext uri="{FF2B5EF4-FFF2-40B4-BE49-F238E27FC236}">
              <a16:creationId xmlns:a16="http://schemas.microsoft.com/office/drawing/2014/main" id="{79A88A24-D304-4D9A-8F6D-43A9E867E73C}"/>
            </a:ext>
          </a:extLst>
        </xdr:cNvPr>
        <xdr:cNvSpPr txBox="1"/>
      </xdr:nvSpPr>
      <xdr:spPr>
        <a:xfrm>
          <a:off x="11644590" y="1722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3827</xdr:rowOff>
    </xdr:from>
    <xdr:ext cx="405111" cy="259045"/>
    <xdr:sp macro="" textlink="">
      <xdr:nvSpPr>
        <xdr:cNvPr id="884" name="n_1mainValue【庁舎】&#10;有形固定資産減価償却率">
          <a:extLst>
            <a:ext uri="{FF2B5EF4-FFF2-40B4-BE49-F238E27FC236}">
              <a16:creationId xmlns:a16="http://schemas.microsoft.com/office/drawing/2014/main" id="{6DE6FCCC-F56C-4D76-940B-42FFD81E07AA}"/>
            </a:ext>
          </a:extLst>
        </xdr:cNvPr>
        <xdr:cNvSpPr txBox="1"/>
      </xdr:nvSpPr>
      <xdr:spPr>
        <a:xfrm>
          <a:off x="14093736" y="17729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133366</xdr:rowOff>
    </xdr:from>
    <xdr:ext cx="405111" cy="259045"/>
    <xdr:sp macro="" textlink="">
      <xdr:nvSpPr>
        <xdr:cNvPr id="885" name="n_2mainValue【庁舎】&#10;有形固定資産減価償却率">
          <a:extLst>
            <a:ext uri="{FF2B5EF4-FFF2-40B4-BE49-F238E27FC236}">
              <a16:creationId xmlns:a16="http://schemas.microsoft.com/office/drawing/2014/main" id="{0B1C1F48-5615-4A62-99BB-ABCB01B475B4}"/>
            </a:ext>
          </a:extLst>
        </xdr:cNvPr>
        <xdr:cNvSpPr txBox="1"/>
      </xdr:nvSpPr>
      <xdr:spPr>
        <a:xfrm>
          <a:off x="13290706" y="1768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97172</xdr:rowOff>
    </xdr:from>
    <xdr:ext cx="405111" cy="259045"/>
    <xdr:sp macro="" textlink="">
      <xdr:nvSpPr>
        <xdr:cNvPr id="886" name="n_3mainValue【庁舎】&#10;有形固定資産減価償却率">
          <a:extLst>
            <a:ext uri="{FF2B5EF4-FFF2-40B4-BE49-F238E27FC236}">
              <a16:creationId xmlns:a16="http://schemas.microsoft.com/office/drawing/2014/main" id="{56BCFC00-8688-42C0-B404-6C88A184A5CA}"/>
            </a:ext>
          </a:extLst>
        </xdr:cNvPr>
        <xdr:cNvSpPr txBox="1"/>
      </xdr:nvSpPr>
      <xdr:spPr>
        <a:xfrm>
          <a:off x="12474975" y="1765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60977</xdr:rowOff>
    </xdr:from>
    <xdr:ext cx="405111" cy="259045"/>
    <xdr:sp macro="" textlink="">
      <xdr:nvSpPr>
        <xdr:cNvPr id="887" name="n_4mainValue【庁舎】&#10;有形固定資産減価償却率">
          <a:extLst>
            <a:ext uri="{FF2B5EF4-FFF2-40B4-BE49-F238E27FC236}">
              <a16:creationId xmlns:a16="http://schemas.microsoft.com/office/drawing/2014/main" id="{8CC1D5E5-287F-44BB-A554-14EFD492DE9F}"/>
            </a:ext>
          </a:extLst>
        </xdr:cNvPr>
        <xdr:cNvSpPr txBox="1"/>
      </xdr:nvSpPr>
      <xdr:spPr>
        <a:xfrm>
          <a:off x="11644590"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8F21B2C4-A367-46DA-A397-B7ACAAB7217E}"/>
            </a:ext>
          </a:extLst>
        </xdr:cNvPr>
        <xdr:cNvSpPr/>
      </xdr:nvSpPr>
      <xdr:spPr>
        <a:xfrm>
          <a:off x="16881231" y="15380970"/>
          <a:ext cx="4372707" cy="62708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ACA05D90-B414-422F-926D-7A11CE64A4C0}"/>
            </a:ext>
          </a:extLst>
        </xdr:cNvPr>
        <xdr:cNvSpPr/>
      </xdr:nvSpPr>
      <xdr:spPr>
        <a:xfrm>
          <a:off x="17008231"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7A26C80C-3B12-4F13-9913-785E4DF427CC}"/>
            </a:ext>
          </a:extLst>
        </xdr:cNvPr>
        <xdr:cNvSpPr/>
      </xdr:nvSpPr>
      <xdr:spPr>
        <a:xfrm>
          <a:off x="17008231"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8B07D91B-BDF2-42F2-AAB0-BE27BC74C7B3}"/>
            </a:ext>
          </a:extLst>
        </xdr:cNvPr>
        <xdr:cNvSpPr/>
      </xdr:nvSpPr>
      <xdr:spPr>
        <a:xfrm>
          <a:off x="17936308"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D081FC5F-826C-48B7-92FB-135077689B01}"/>
            </a:ext>
          </a:extLst>
        </xdr:cNvPr>
        <xdr:cNvSpPr/>
      </xdr:nvSpPr>
      <xdr:spPr>
        <a:xfrm>
          <a:off x="17936308"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6FCF2F0F-15C5-4707-AF1B-BAC24EB706FC}"/>
            </a:ext>
          </a:extLst>
        </xdr:cNvPr>
        <xdr:cNvSpPr/>
      </xdr:nvSpPr>
      <xdr:spPr>
        <a:xfrm>
          <a:off x="18991385" y="16033457"/>
          <a:ext cx="1406769" cy="2487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F20606FD-8B54-4D88-978C-AAB77BFDD942}"/>
            </a:ext>
          </a:extLst>
        </xdr:cNvPr>
        <xdr:cNvSpPr/>
      </xdr:nvSpPr>
      <xdr:spPr>
        <a:xfrm>
          <a:off x="18991385" y="16231382"/>
          <a:ext cx="1406769" cy="25136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8FC8ADF8-A0FD-4850-8EB5-3A3D28796A49}"/>
            </a:ext>
          </a:extLst>
        </xdr:cNvPr>
        <xdr:cNvSpPr/>
      </xdr:nvSpPr>
      <xdr:spPr>
        <a:xfrm>
          <a:off x="16881231" y="16508144"/>
          <a:ext cx="4372707" cy="2249072"/>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3E92FD8D-98D4-4ABB-8775-3A59B865B406}"/>
            </a:ext>
          </a:extLst>
        </xdr:cNvPr>
        <xdr:cNvSpPr txBox="1"/>
      </xdr:nvSpPr>
      <xdr:spPr>
        <a:xfrm>
          <a:off x="16857785" y="1632028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A21401D5-26FD-4D41-8D5A-F7FBB1815CE1}"/>
            </a:ext>
          </a:extLst>
        </xdr:cNvPr>
        <xdr:cNvCxnSpPr/>
      </xdr:nvCxnSpPr>
      <xdr:spPr>
        <a:xfrm>
          <a:off x="16881231" y="18757216"/>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2AA5F2A5-0B79-4775-AF85-B0E79C22A79D}"/>
            </a:ext>
          </a:extLst>
        </xdr:cNvPr>
        <xdr:cNvCxnSpPr/>
      </xdr:nvCxnSpPr>
      <xdr:spPr>
        <a:xfrm>
          <a:off x="16881231" y="18307929"/>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AF51EEA6-F2FB-4736-8CFB-258614E50EF2}"/>
            </a:ext>
          </a:extLst>
        </xdr:cNvPr>
        <xdr:cNvSpPr txBox="1"/>
      </xdr:nvSpPr>
      <xdr:spPr>
        <a:xfrm>
          <a:off x="16458013" y="181683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EFC07128-0FAE-4AF7-8608-EECBA69C2737}"/>
            </a:ext>
          </a:extLst>
        </xdr:cNvPr>
        <xdr:cNvCxnSpPr/>
      </xdr:nvCxnSpPr>
      <xdr:spPr>
        <a:xfrm>
          <a:off x="16881231" y="17858642"/>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B70860FB-3E0C-4286-82A8-D1065A26916E}"/>
            </a:ext>
          </a:extLst>
        </xdr:cNvPr>
        <xdr:cNvSpPr txBox="1"/>
      </xdr:nvSpPr>
      <xdr:spPr>
        <a:xfrm>
          <a:off x="16458013" y="17719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D164FD55-ADFA-4C4C-B871-786143401F87}"/>
            </a:ext>
          </a:extLst>
        </xdr:cNvPr>
        <xdr:cNvCxnSpPr/>
      </xdr:nvCxnSpPr>
      <xdr:spPr>
        <a:xfrm>
          <a:off x="16881231" y="17406718"/>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F57285F9-AE1A-49A5-81E8-96824AC46D1C}"/>
            </a:ext>
          </a:extLst>
        </xdr:cNvPr>
        <xdr:cNvSpPr txBox="1"/>
      </xdr:nvSpPr>
      <xdr:spPr>
        <a:xfrm>
          <a:off x="16458013" y="172671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9F44112D-0E98-4057-BBF6-832A1F969E7D}"/>
            </a:ext>
          </a:extLst>
        </xdr:cNvPr>
        <xdr:cNvCxnSpPr/>
      </xdr:nvCxnSpPr>
      <xdr:spPr>
        <a:xfrm>
          <a:off x="16881231" y="16957431"/>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A658E54B-AAA0-4A7A-A1AC-612C720D4748}"/>
            </a:ext>
          </a:extLst>
        </xdr:cNvPr>
        <xdr:cNvSpPr txBox="1"/>
      </xdr:nvSpPr>
      <xdr:spPr>
        <a:xfrm>
          <a:off x="16458013" y="168178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B36D17BF-F1FD-4FE3-A620-3B3D3C4C9DDA}"/>
            </a:ext>
          </a:extLst>
        </xdr:cNvPr>
        <xdr:cNvCxnSpPr/>
      </xdr:nvCxnSpPr>
      <xdr:spPr>
        <a:xfrm>
          <a:off x="16881231" y="16508144"/>
          <a:ext cx="433460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BA43B498-CFA2-46BE-BCCB-88BF5C906829}"/>
            </a:ext>
          </a:extLst>
        </xdr:cNvPr>
        <xdr:cNvSpPr txBox="1"/>
      </xdr:nvSpPr>
      <xdr:spPr>
        <a:xfrm>
          <a:off x="16458013" y="16368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FCF5C6CF-46D8-45FB-B098-2515087D6424}"/>
            </a:ext>
          </a:extLst>
        </xdr:cNvPr>
        <xdr:cNvSpPr/>
      </xdr:nvSpPr>
      <xdr:spPr>
        <a:xfrm>
          <a:off x="16881231" y="16508144"/>
          <a:ext cx="4372707" cy="2249072"/>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27551502-E9FE-4F25-8046-AB69E6F06AC0}"/>
            </a:ext>
          </a:extLst>
        </xdr:cNvPr>
        <xdr:cNvCxnSpPr/>
      </xdr:nvCxnSpPr>
      <xdr:spPr>
        <a:xfrm flipV="1">
          <a:off x="20461018" y="16916283"/>
          <a:ext cx="0" cy="1076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8CD5370B-9C45-4E17-A878-D2DD0CDEB919}"/>
            </a:ext>
          </a:extLst>
        </xdr:cNvPr>
        <xdr:cNvSpPr txBox="1"/>
      </xdr:nvSpPr>
      <xdr:spPr>
        <a:xfrm>
          <a:off x="20499754" y="1799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50E115A1-FF4E-4E3B-B6F9-BCED06F71BC3}"/>
            </a:ext>
          </a:extLst>
        </xdr:cNvPr>
        <xdr:cNvCxnSpPr/>
      </xdr:nvCxnSpPr>
      <xdr:spPr>
        <a:xfrm>
          <a:off x="20387408" y="17993166"/>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E63ACEF2-D2B5-451F-9777-4A8FD45F9F2B}"/>
            </a:ext>
          </a:extLst>
        </xdr:cNvPr>
        <xdr:cNvSpPr txBox="1"/>
      </xdr:nvSpPr>
      <xdr:spPr>
        <a:xfrm>
          <a:off x="20499754" y="1669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97A61B16-8C40-4792-AB6A-209B0343F7BC}"/>
            </a:ext>
          </a:extLst>
        </xdr:cNvPr>
        <xdr:cNvCxnSpPr/>
      </xdr:nvCxnSpPr>
      <xdr:spPr>
        <a:xfrm>
          <a:off x="20387408" y="16916283"/>
          <a:ext cx="163146"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a:extLst>
            <a:ext uri="{FF2B5EF4-FFF2-40B4-BE49-F238E27FC236}">
              <a16:creationId xmlns:a16="http://schemas.microsoft.com/office/drawing/2014/main" id="{28428932-E86B-4CDB-AEAD-8199F330BA42}"/>
            </a:ext>
          </a:extLst>
        </xdr:cNvPr>
        <xdr:cNvSpPr txBox="1"/>
      </xdr:nvSpPr>
      <xdr:spPr>
        <a:xfrm>
          <a:off x="20499754" y="17587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FD65F793-DDFD-4AA8-B34A-4A9CF0DEC1A9}"/>
            </a:ext>
          </a:extLst>
        </xdr:cNvPr>
        <xdr:cNvSpPr/>
      </xdr:nvSpPr>
      <xdr:spPr>
        <a:xfrm>
          <a:off x="20410854" y="1760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D14CB3AC-A54E-4B3A-AF5F-9CCADB3B7368}"/>
            </a:ext>
          </a:extLst>
        </xdr:cNvPr>
        <xdr:cNvSpPr/>
      </xdr:nvSpPr>
      <xdr:spPr>
        <a:xfrm>
          <a:off x="19645923" y="17600167"/>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956601F9-10B9-4F55-9CF4-3B67BAFB28C2}"/>
            </a:ext>
          </a:extLst>
        </xdr:cNvPr>
        <xdr:cNvSpPr/>
      </xdr:nvSpPr>
      <xdr:spPr>
        <a:xfrm>
          <a:off x="18815538" y="1760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A526F2D2-4373-4FB9-A2B1-7358974F53DC}"/>
            </a:ext>
          </a:extLst>
        </xdr:cNvPr>
        <xdr:cNvSpPr/>
      </xdr:nvSpPr>
      <xdr:spPr>
        <a:xfrm>
          <a:off x="17999808"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42F970D9-E512-44C7-9F50-52DAA1EB54A4}"/>
            </a:ext>
          </a:extLst>
        </xdr:cNvPr>
        <xdr:cNvSpPr/>
      </xdr:nvSpPr>
      <xdr:spPr>
        <a:xfrm>
          <a:off x="17184077" y="17623028"/>
          <a:ext cx="86946"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D96770AB-BF20-4239-9BB5-E3718D497663}"/>
            </a:ext>
          </a:extLst>
        </xdr:cNvPr>
        <xdr:cNvSpPr txBox="1"/>
      </xdr:nvSpPr>
      <xdr:spPr>
        <a:xfrm>
          <a:off x="20285808"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5CA00892-6714-4E66-A859-63735003B487}"/>
            </a:ext>
          </a:extLst>
        </xdr:cNvPr>
        <xdr:cNvSpPr txBox="1"/>
      </xdr:nvSpPr>
      <xdr:spPr>
        <a:xfrm>
          <a:off x="19520877"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5535A245-EE51-4746-9D50-7665B464E9B3}"/>
            </a:ext>
          </a:extLst>
        </xdr:cNvPr>
        <xdr:cNvSpPr txBox="1"/>
      </xdr:nvSpPr>
      <xdr:spPr>
        <a:xfrm>
          <a:off x="1869049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25A30182-4D0B-48A8-8202-A0B8B4FCA059}"/>
            </a:ext>
          </a:extLst>
        </xdr:cNvPr>
        <xdr:cNvSpPr txBox="1"/>
      </xdr:nvSpPr>
      <xdr:spPr>
        <a:xfrm>
          <a:off x="17874762"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591BD532-2AB0-449B-B04D-801A19067121}"/>
            </a:ext>
          </a:extLst>
        </xdr:cNvPr>
        <xdr:cNvSpPr txBox="1"/>
      </xdr:nvSpPr>
      <xdr:spPr>
        <a:xfrm>
          <a:off x="17059031" y="187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楕円 924">
          <a:extLst>
            <a:ext uri="{FF2B5EF4-FFF2-40B4-BE49-F238E27FC236}">
              <a16:creationId xmlns:a16="http://schemas.microsoft.com/office/drawing/2014/main" id="{63A47077-9882-46B6-B626-C8FBD56B0619}"/>
            </a:ext>
          </a:extLst>
        </xdr:cNvPr>
        <xdr:cNvSpPr/>
      </xdr:nvSpPr>
      <xdr:spPr>
        <a:xfrm>
          <a:off x="20410854" y="17529655"/>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164864</xdr:rowOff>
    </xdr:from>
    <xdr:ext cx="469744" cy="259045"/>
    <xdr:sp macro="" textlink="">
      <xdr:nvSpPr>
        <xdr:cNvPr id="926" name="【庁舎】&#10;一人当たり面積該当値テキスト">
          <a:extLst>
            <a:ext uri="{FF2B5EF4-FFF2-40B4-BE49-F238E27FC236}">
              <a16:creationId xmlns:a16="http://schemas.microsoft.com/office/drawing/2014/main" id="{DE34C746-CCED-4A23-8390-6F4D9A7344D7}"/>
            </a:ext>
          </a:extLst>
        </xdr:cNvPr>
        <xdr:cNvSpPr txBox="1"/>
      </xdr:nvSpPr>
      <xdr:spPr>
        <a:xfrm>
          <a:off x="20499754" y="1738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146558</xdr:rowOff>
    </xdr:from>
    <xdr:to>
      <xdr:col>112</xdr:col>
      <xdr:colOff>38100</xdr:colOff>
      <xdr:row>104</xdr:row>
      <xdr:rowOff>76708</xdr:rowOff>
    </xdr:to>
    <xdr:sp macro="" textlink="">
      <xdr:nvSpPr>
        <xdr:cNvPr id="927" name="楕円 926">
          <a:extLst>
            <a:ext uri="{FF2B5EF4-FFF2-40B4-BE49-F238E27FC236}">
              <a16:creationId xmlns:a16="http://schemas.microsoft.com/office/drawing/2014/main" id="{9BA8A049-B1E8-436D-AFB2-C479EF27FE62}"/>
            </a:ext>
          </a:extLst>
        </xdr:cNvPr>
        <xdr:cNvSpPr/>
      </xdr:nvSpPr>
      <xdr:spPr>
        <a:xfrm>
          <a:off x="19645923" y="17534226"/>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21337</xdr:rowOff>
    </xdr:from>
    <xdr:to>
      <xdr:col>116</xdr:col>
      <xdr:colOff>63500</xdr:colOff>
      <xdr:row>104</xdr:row>
      <xdr:rowOff>25908</xdr:rowOff>
    </xdr:to>
    <xdr:cxnSp macro="">
      <xdr:nvCxnSpPr>
        <xdr:cNvPr id="928" name="直線コネクタ 927">
          <a:extLst>
            <a:ext uri="{FF2B5EF4-FFF2-40B4-BE49-F238E27FC236}">
              <a16:creationId xmlns:a16="http://schemas.microsoft.com/office/drawing/2014/main" id="{91D2E8F1-9AC0-4EC2-A7AF-77A4FBE526E8}"/>
            </a:ext>
          </a:extLst>
        </xdr:cNvPr>
        <xdr:cNvCxnSpPr/>
      </xdr:nvCxnSpPr>
      <xdr:spPr>
        <a:xfrm flipV="1">
          <a:off x="19696723" y="17577817"/>
          <a:ext cx="764931"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146558</xdr:rowOff>
    </xdr:from>
    <xdr:to>
      <xdr:col>107</xdr:col>
      <xdr:colOff>101600</xdr:colOff>
      <xdr:row>104</xdr:row>
      <xdr:rowOff>76708</xdr:rowOff>
    </xdr:to>
    <xdr:sp macro="" textlink="">
      <xdr:nvSpPr>
        <xdr:cNvPr id="929" name="楕円 928">
          <a:extLst>
            <a:ext uri="{FF2B5EF4-FFF2-40B4-BE49-F238E27FC236}">
              <a16:creationId xmlns:a16="http://schemas.microsoft.com/office/drawing/2014/main" id="{3CAD3F20-516A-4571-A5C2-CE88BE7FA10F}"/>
            </a:ext>
          </a:extLst>
        </xdr:cNvPr>
        <xdr:cNvSpPr/>
      </xdr:nvSpPr>
      <xdr:spPr>
        <a:xfrm>
          <a:off x="18815538" y="17534226"/>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25908</xdr:rowOff>
    </xdr:from>
    <xdr:to>
      <xdr:col>111</xdr:col>
      <xdr:colOff>177800</xdr:colOff>
      <xdr:row>104</xdr:row>
      <xdr:rowOff>25908</xdr:rowOff>
    </xdr:to>
    <xdr:cxnSp macro="">
      <xdr:nvCxnSpPr>
        <xdr:cNvPr id="930" name="直線コネクタ 929">
          <a:extLst>
            <a:ext uri="{FF2B5EF4-FFF2-40B4-BE49-F238E27FC236}">
              <a16:creationId xmlns:a16="http://schemas.microsoft.com/office/drawing/2014/main" id="{16DAD8CD-CB72-473F-B20E-3D6BCAEE214B}"/>
            </a:ext>
          </a:extLst>
        </xdr:cNvPr>
        <xdr:cNvCxnSpPr/>
      </xdr:nvCxnSpPr>
      <xdr:spPr>
        <a:xfrm>
          <a:off x="18866338" y="17582388"/>
          <a:ext cx="8303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31" name="楕円 930">
          <a:extLst>
            <a:ext uri="{FF2B5EF4-FFF2-40B4-BE49-F238E27FC236}">
              <a16:creationId xmlns:a16="http://schemas.microsoft.com/office/drawing/2014/main" id="{E43BE738-4A5D-4116-84F2-C4FBFCB5BCC4}"/>
            </a:ext>
          </a:extLst>
        </xdr:cNvPr>
        <xdr:cNvSpPr/>
      </xdr:nvSpPr>
      <xdr:spPr>
        <a:xfrm>
          <a:off x="17999808" y="17543370"/>
          <a:ext cx="101600"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25908</xdr:rowOff>
    </xdr:from>
    <xdr:to>
      <xdr:col>107</xdr:col>
      <xdr:colOff>50800</xdr:colOff>
      <xdr:row>104</xdr:row>
      <xdr:rowOff>35052</xdr:rowOff>
    </xdr:to>
    <xdr:cxnSp macro="">
      <xdr:nvCxnSpPr>
        <xdr:cNvPr id="932" name="直線コネクタ 931">
          <a:extLst>
            <a:ext uri="{FF2B5EF4-FFF2-40B4-BE49-F238E27FC236}">
              <a16:creationId xmlns:a16="http://schemas.microsoft.com/office/drawing/2014/main" id="{529C9342-398F-4BB7-813E-91924FD7E187}"/>
            </a:ext>
          </a:extLst>
        </xdr:cNvPr>
        <xdr:cNvCxnSpPr/>
      </xdr:nvCxnSpPr>
      <xdr:spPr>
        <a:xfrm flipV="1">
          <a:off x="18050608" y="17582388"/>
          <a:ext cx="81573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160274</xdr:rowOff>
    </xdr:from>
    <xdr:to>
      <xdr:col>98</xdr:col>
      <xdr:colOff>38100</xdr:colOff>
      <xdr:row>104</xdr:row>
      <xdr:rowOff>90424</xdr:rowOff>
    </xdr:to>
    <xdr:sp macro="" textlink="">
      <xdr:nvSpPr>
        <xdr:cNvPr id="933" name="楕円 932">
          <a:extLst>
            <a:ext uri="{FF2B5EF4-FFF2-40B4-BE49-F238E27FC236}">
              <a16:creationId xmlns:a16="http://schemas.microsoft.com/office/drawing/2014/main" id="{E04D1AC8-BBCC-404F-8F0D-64FF695AF2B5}"/>
            </a:ext>
          </a:extLst>
        </xdr:cNvPr>
        <xdr:cNvSpPr/>
      </xdr:nvSpPr>
      <xdr:spPr>
        <a:xfrm>
          <a:off x="17184077" y="17547942"/>
          <a:ext cx="86946" cy="9896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35052</xdr:rowOff>
    </xdr:from>
    <xdr:to>
      <xdr:col>102</xdr:col>
      <xdr:colOff>114300</xdr:colOff>
      <xdr:row>104</xdr:row>
      <xdr:rowOff>39624</xdr:rowOff>
    </xdr:to>
    <xdr:cxnSp macro="">
      <xdr:nvCxnSpPr>
        <xdr:cNvPr id="934" name="直線コネクタ 933">
          <a:extLst>
            <a:ext uri="{FF2B5EF4-FFF2-40B4-BE49-F238E27FC236}">
              <a16:creationId xmlns:a16="http://schemas.microsoft.com/office/drawing/2014/main" id="{1732598C-3F36-4785-AD4A-ADEFC3F78A18}"/>
            </a:ext>
          </a:extLst>
        </xdr:cNvPr>
        <xdr:cNvCxnSpPr/>
      </xdr:nvCxnSpPr>
      <xdr:spPr>
        <a:xfrm flipV="1">
          <a:off x="17234877" y="17591532"/>
          <a:ext cx="815731"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a:extLst>
            <a:ext uri="{FF2B5EF4-FFF2-40B4-BE49-F238E27FC236}">
              <a16:creationId xmlns:a16="http://schemas.microsoft.com/office/drawing/2014/main" id="{C328869C-9618-4866-8E24-C1228705D626}"/>
            </a:ext>
          </a:extLst>
        </xdr:cNvPr>
        <xdr:cNvSpPr txBox="1"/>
      </xdr:nvSpPr>
      <xdr:spPr>
        <a:xfrm>
          <a:off x="19463804" y="1769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6" name="n_2aveValue【庁舎】&#10;一人当たり面積">
          <a:extLst>
            <a:ext uri="{FF2B5EF4-FFF2-40B4-BE49-F238E27FC236}">
              <a16:creationId xmlns:a16="http://schemas.microsoft.com/office/drawing/2014/main" id="{6DCCAEE6-F304-469B-B56A-5850D5AF5094}"/>
            </a:ext>
          </a:extLst>
        </xdr:cNvPr>
        <xdr:cNvSpPr txBox="1"/>
      </xdr:nvSpPr>
      <xdr:spPr>
        <a:xfrm>
          <a:off x="18646119" y="177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937" name="n_3aveValue【庁舎】&#10;一人当たり面積">
          <a:extLst>
            <a:ext uri="{FF2B5EF4-FFF2-40B4-BE49-F238E27FC236}">
              <a16:creationId xmlns:a16="http://schemas.microsoft.com/office/drawing/2014/main" id="{7ED8E439-B343-4288-A75E-321BE1954EA9}"/>
            </a:ext>
          </a:extLst>
        </xdr:cNvPr>
        <xdr:cNvSpPr txBox="1"/>
      </xdr:nvSpPr>
      <xdr:spPr>
        <a:xfrm>
          <a:off x="17830389" y="1771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938" name="n_4aveValue【庁舎】&#10;一人当たり面積">
          <a:extLst>
            <a:ext uri="{FF2B5EF4-FFF2-40B4-BE49-F238E27FC236}">
              <a16:creationId xmlns:a16="http://schemas.microsoft.com/office/drawing/2014/main" id="{668FA27B-9DC7-4BB6-8393-38CC376D8AC7}"/>
            </a:ext>
          </a:extLst>
        </xdr:cNvPr>
        <xdr:cNvSpPr txBox="1"/>
      </xdr:nvSpPr>
      <xdr:spPr>
        <a:xfrm>
          <a:off x="17014658" y="1771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93235</xdr:rowOff>
    </xdr:from>
    <xdr:ext cx="469744" cy="259045"/>
    <xdr:sp macro="" textlink="">
      <xdr:nvSpPr>
        <xdr:cNvPr id="939" name="n_1mainValue【庁舎】&#10;一人当たり面積">
          <a:extLst>
            <a:ext uri="{FF2B5EF4-FFF2-40B4-BE49-F238E27FC236}">
              <a16:creationId xmlns:a16="http://schemas.microsoft.com/office/drawing/2014/main" id="{729BA213-BE39-418D-B9EC-B8D974BAE0AA}"/>
            </a:ext>
          </a:extLst>
        </xdr:cNvPr>
        <xdr:cNvSpPr txBox="1"/>
      </xdr:nvSpPr>
      <xdr:spPr>
        <a:xfrm>
          <a:off x="19463804" y="1731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93235</xdr:rowOff>
    </xdr:from>
    <xdr:ext cx="469744" cy="259045"/>
    <xdr:sp macro="" textlink="">
      <xdr:nvSpPr>
        <xdr:cNvPr id="940" name="n_2mainValue【庁舎】&#10;一人当たり面積">
          <a:extLst>
            <a:ext uri="{FF2B5EF4-FFF2-40B4-BE49-F238E27FC236}">
              <a16:creationId xmlns:a16="http://schemas.microsoft.com/office/drawing/2014/main" id="{2332918D-0E77-46C3-968C-0A3C9FDFC020}"/>
            </a:ext>
          </a:extLst>
        </xdr:cNvPr>
        <xdr:cNvSpPr txBox="1"/>
      </xdr:nvSpPr>
      <xdr:spPr>
        <a:xfrm>
          <a:off x="18646119" y="1731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941" name="n_3mainValue【庁舎】&#10;一人当たり面積">
          <a:extLst>
            <a:ext uri="{FF2B5EF4-FFF2-40B4-BE49-F238E27FC236}">
              <a16:creationId xmlns:a16="http://schemas.microsoft.com/office/drawing/2014/main" id="{E737C885-2DC7-4C0A-A933-F7F4537F36E6}"/>
            </a:ext>
          </a:extLst>
        </xdr:cNvPr>
        <xdr:cNvSpPr txBox="1"/>
      </xdr:nvSpPr>
      <xdr:spPr>
        <a:xfrm>
          <a:off x="17830389" y="1732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106951</xdr:rowOff>
    </xdr:from>
    <xdr:ext cx="469744" cy="259045"/>
    <xdr:sp macro="" textlink="">
      <xdr:nvSpPr>
        <xdr:cNvPr id="942" name="n_4mainValue【庁舎】&#10;一人当たり面積">
          <a:extLst>
            <a:ext uri="{FF2B5EF4-FFF2-40B4-BE49-F238E27FC236}">
              <a16:creationId xmlns:a16="http://schemas.microsoft.com/office/drawing/2014/main" id="{09757AB2-85BD-4CB9-BB3B-8304890F637E}"/>
            </a:ext>
          </a:extLst>
        </xdr:cNvPr>
        <xdr:cNvSpPr txBox="1"/>
      </xdr:nvSpPr>
      <xdr:spPr>
        <a:xfrm>
          <a:off x="17014658" y="1732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C17EA64B-57D8-4F66-9110-36A676C09717}"/>
            </a:ext>
          </a:extLst>
        </xdr:cNvPr>
        <xdr:cNvSpPr/>
      </xdr:nvSpPr>
      <xdr:spPr>
        <a:xfrm>
          <a:off x="703385" y="19132941"/>
          <a:ext cx="20550553" cy="18759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8C82F9FA-5DC1-4C13-84DB-C9FAE1F7E950}"/>
            </a:ext>
          </a:extLst>
        </xdr:cNvPr>
        <xdr:cNvSpPr/>
      </xdr:nvSpPr>
      <xdr:spPr>
        <a:xfrm>
          <a:off x="703385" y="19196441"/>
          <a:ext cx="3555023" cy="24872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F4CE5B40-C171-4D16-B690-20BED7F8095E}"/>
            </a:ext>
          </a:extLst>
        </xdr:cNvPr>
        <xdr:cNvSpPr txBox="1"/>
      </xdr:nvSpPr>
      <xdr:spPr>
        <a:xfrm>
          <a:off x="779585" y="19445165"/>
          <a:ext cx="20385453" cy="1464799"/>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年度に建設したため、有形固定資産減価償却率は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％と全国平均を大きく下回っており、類似団体の中で下から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番目に低い数値となっている。一方で、その他施設については全体として有形固定資産減価償却率が類似団体平均を上回っており、特に市民会館は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ポイントと大幅に上回ってい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るが</a:t>
          </a:r>
          <a:r>
            <a:rPr kumimoji="0"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0"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一方で一人当たり面積は類似団体内順位</a:t>
          </a:r>
          <a:r>
            <a:rPr kumimoji="0"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0"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位であり今後は維持管理にかかる経費の減少を目指していく。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368,686
347,880
262.00
147,602,140
144,248,485
2,851,811
75,788,824
98,449,049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年度の単年度指数（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0.988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）は、交付税算定における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社会福祉費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や高齢者保健福祉費の増加により基準財政需要額が増加したものの、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個人</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市民税や固定資産税など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のほか、地方消費税交付金など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基準財政収入額が増加したことで、前年度（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0.983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0.005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本市の財政力指数は、類似団体の平均を上回っており、今後も自主財源の確保などにより安定した財源基盤の確保に努め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143328</xdr:rowOff>
    </xdr:from>
    <xdr:to>
      <xdr:col>23</xdr:col>
      <xdr:colOff>133350</xdr:colOff>
      <xdr:row>39</xdr:row>
      <xdr:rowOff>160565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298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143328</xdr:rowOff>
    </xdr:from>
    <xdr:to>
      <xdr:col>19</xdr:col>
      <xdr:colOff>133350</xdr:colOff>
      <xdr:row>39</xdr:row>
      <xdr:rowOff>143328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298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126093</xdr:rowOff>
    </xdr:from>
    <xdr:to>
      <xdr:col>15</xdr:col>
      <xdr:colOff>82550</xdr:colOff>
      <xdr:row>39</xdr:row>
      <xdr:rowOff>143328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126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126093</xdr:rowOff>
    </xdr:from>
    <xdr:to>
      <xdr:col>11</xdr:col>
      <xdr:colOff>31750</xdr:colOff>
      <xdr:row>39</xdr:row>
      <xdr:rowOff>143328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8126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109765</xdr:rowOff>
    </xdr:from>
    <xdr:to>
      <xdr:col>23</xdr:col>
      <xdr:colOff>184150</xdr:colOff>
      <xdr:row>40</xdr:row>
      <xdr:rowOff>39915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126292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92528</xdr:rowOff>
    </xdr:from>
    <xdr:to>
      <xdr:col>19</xdr:col>
      <xdr:colOff>184150</xdr:colOff>
      <xdr:row>40</xdr:row>
      <xdr:rowOff>22678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32855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47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92528</xdr:rowOff>
    </xdr:from>
    <xdr:to>
      <xdr:col>15</xdr:col>
      <xdr:colOff>133350</xdr:colOff>
      <xdr:row>40</xdr:row>
      <xdr:rowOff>22678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32855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75293</xdr:rowOff>
    </xdr:from>
    <xdr:to>
      <xdr:col>11</xdr:col>
      <xdr:colOff>82550</xdr:colOff>
      <xdr:row>40</xdr:row>
      <xdr:rowOff>5443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15620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92528</xdr:rowOff>
    </xdr:from>
    <xdr:to>
      <xdr:col>7</xdr:col>
      <xdr:colOff>31750</xdr:colOff>
      <xdr:row>40</xdr:row>
      <xdr:rowOff>22678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32855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年度の経常収支比率は、市税など経常一般財源収入が増加したものの、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や公債費など経常経費充当一般財源が増加したことから、前年度と比較して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、事業効果を重視した事業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選択と重点化を推進することで経常経費の見直しを図</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るとともに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安定した自主財源の確保に努め、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財政構造が硬直しないよう留意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34544</xdr:rowOff>
    </xdr:from>
    <xdr:to>
      <xdr:col>23</xdr:col>
      <xdr:colOff>133350</xdr:colOff>
      <xdr:row>64</xdr:row>
      <xdr:rowOff>63500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0734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99822</xdr:rowOff>
    </xdr:from>
    <xdr:to>
      <xdr:col>19</xdr:col>
      <xdr:colOff>133350</xdr:colOff>
      <xdr:row>64</xdr:row>
      <xdr:rowOff>34544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0117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24147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99822</xdr:rowOff>
    </xdr:from>
    <xdr:to>
      <xdr:col>15</xdr:col>
      <xdr:colOff>82550</xdr:colOff>
      <xdr:row>63</xdr:row>
      <xdr:rowOff>119126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011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119126</xdr:rowOff>
    </xdr:from>
    <xdr:to>
      <xdr:col>11</xdr:col>
      <xdr:colOff>31750</xdr:colOff>
      <xdr:row>63</xdr:row>
      <xdr:rowOff>162560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2047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29227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95521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2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49022</xdr:rowOff>
    </xdr:from>
    <xdr:to>
      <xdr:col>15</xdr:col>
      <xdr:colOff>133350</xdr:colOff>
      <xdr:row>63</xdr:row>
      <xdr:rowOff>150622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68326</xdr:rowOff>
    </xdr:from>
    <xdr:to>
      <xdr:col>11</xdr:col>
      <xdr:colOff>82550</xdr:colOff>
      <xdr:row>63</xdr:row>
      <xdr:rowOff>169926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8653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年度の人件費（退職手当を除き、事業費支弁人件費含む）は、人事院勧告に伴う給与月額、期末勤勉手当のほか、時間外勤務手当の増などにより約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億円増加した。また、物件費については、新型コロナウイルス感染症の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類移行に伴う予防接種事業費などの減により、前年度と比較して約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114,061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円増加したものの、類似団体内の順位は上位に位置している。今後も人件費や物件費等の消費的経費の節減に努めていく。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4944</xdr:rowOff>
    </xdr:from>
    <xdr:to>
      <xdr:col>23</xdr:col>
      <xdr:colOff>133350</xdr:colOff>
      <xdr:row>82</xdr:row>
      <xdr:rowOff>24510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63844"/>
          <a:ext cx="838200" cy="1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103301</xdr:rowOff>
    </xdr:from>
    <xdr:to>
      <xdr:col>19</xdr:col>
      <xdr:colOff>133350</xdr:colOff>
      <xdr:row>82</xdr:row>
      <xdr:rowOff>4944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90751"/>
          <a:ext cx="889000" cy="7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70002</xdr:rowOff>
    </xdr:from>
    <xdr:to>
      <xdr:col>15</xdr:col>
      <xdr:colOff>82550</xdr:colOff>
      <xdr:row>81</xdr:row>
      <xdr:rowOff>103301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57452"/>
          <a:ext cx="8890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68661</xdr:rowOff>
    </xdr:from>
    <xdr:to>
      <xdr:col>11</xdr:col>
      <xdr:colOff>31750</xdr:colOff>
      <xdr:row>81</xdr:row>
      <xdr:rowOff>70002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84661"/>
          <a:ext cx="889000" cy="17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145160</xdr:rowOff>
    </xdr:from>
    <xdr:to>
      <xdr:col>23</xdr:col>
      <xdr:colOff>184150</xdr:colOff>
      <xdr:row>82</xdr:row>
      <xdr:rowOff>75310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3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161687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125594</xdr:rowOff>
    </xdr:from>
    <xdr:to>
      <xdr:col>19</xdr:col>
      <xdr:colOff>184150</xdr:colOff>
      <xdr:row>82</xdr:row>
      <xdr:rowOff>55744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65921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8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52501</xdr:rowOff>
    </xdr:from>
    <xdr:to>
      <xdr:col>15</xdr:col>
      <xdr:colOff>133350</xdr:colOff>
      <xdr:row>81</xdr:row>
      <xdr:rowOff>154101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164278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19202</xdr:rowOff>
    </xdr:from>
    <xdr:to>
      <xdr:col>11</xdr:col>
      <xdr:colOff>82550</xdr:colOff>
      <xdr:row>81</xdr:row>
      <xdr:rowOff>120802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0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130979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7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17861</xdr:rowOff>
    </xdr:from>
    <xdr:to>
      <xdr:col>7</xdr:col>
      <xdr:colOff>31750</xdr:colOff>
      <xdr:row>80</xdr:row>
      <xdr:rowOff>119461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3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129638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0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年４月１日におけるラスパイレス指数は、前年度から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減少した。類似団体内では上位に位置しており、今後も適正な給与水準の確保に努め、総人件費の抑制を図っていく。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143934</xdr:rowOff>
    </xdr:from>
    <xdr:to>
      <xdr:col>81</xdr:col>
      <xdr:colOff>44450</xdr:colOff>
      <xdr:row>84</xdr:row>
      <xdr:rowOff>82550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202834"/>
          <a:ext cx="8382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85</xdr:row>
      <xdr:rowOff>85372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84350"/>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85</xdr:row>
      <xdr:rowOff>85372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58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165805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586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93134</xdr:rowOff>
    </xdr:from>
    <xdr:to>
      <xdr:col>81</xdr:col>
      <xdr:colOff>95250</xdr:colOff>
      <xdr:row>83</xdr:row>
      <xdr:rowOff>23284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109661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9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34572</xdr:rowOff>
    </xdr:from>
    <xdr:to>
      <xdr:col>73</xdr:col>
      <xdr:colOff>44450</xdr:colOff>
      <xdr:row>85</xdr:row>
      <xdr:rowOff>136172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146349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146349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基幹系システム標準化や定年延長を見据えた業務執行体制の整備等、多様化する行政課題に対応した結果、令和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日における人口千人当たりの職員数は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た。類似団体内での順位は上位に位置しており、今後も、安全・安心なまちづくりの推進や市民サービスの向上のため必要な人員は確保しながらも、業務の見直しを随時行い、定員の適正化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49530</xdr:rowOff>
    </xdr:from>
    <xdr:to>
      <xdr:col>81</xdr:col>
      <xdr:colOff>44450</xdr:colOff>
      <xdr:row>60</xdr:row>
      <xdr:rowOff>101812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36530"/>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17356</xdr:rowOff>
    </xdr:from>
    <xdr:to>
      <xdr:col>77</xdr:col>
      <xdr:colOff>44450</xdr:colOff>
      <xdr:row>60</xdr:row>
      <xdr:rowOff>49530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043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1270</xdr:rowOff>
    </xdr:from>
    <xdr:to>
      <xdr:col>72</xdr:col>
      <xdr:colOff>203200</xdr:colOff>
      <xdr:row>60</xdr:row>
      <xdr:rowOff>17356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882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144569</xdr:rowOff>
    </xdr:from>
    <xdr:to>
      <xdr:col>68</xdr:col>
      <xdr:colOff>152400</xdr:colOff>
      <xdr:row>60</xdr:row>
      <xdr:rowOff>1270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60119"/>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51012</xdr:rowOff>
    </xdr:from>
    <xdr:to>
      <xdr:col>81</xdr:col>
      <xdr:colOff>95250</xdr:colOff>
      <xdr:row>60</xdr:row>
      <xdr:rowOff>152612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67539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8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170180</xdr:rowOff>
    </xdr:from>
    <xdr:to>
      <xdr:col>77</xdr:col>
      <xdr:colOff>95250</xdr:colOff>
      <xdr:row>60</xdr:row>
      <xdr:rowOff>100330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110507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138006</xdr:rowOff>
    </xdr:from>
    <xdr:to>
      <xdr:col>73</xdr:col>
      <xdr:colOff>44450</xdr:colOff>
      <xdr:row>60</xdr:row>
      <xdr:rowOff>68156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121920</xdr:rowOff>
    </xdr:from>
    <xdr:to>
      <xdr:col>68</xdr:col>
      <xdr:colOff>203200</xdr:colOff>
      <xdr:row>60</xdr:row>
      <xdr:rowOff>52070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62247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93769</xdr:rowOff>
    </xdr:from>
    <xdr:to>
      <xdr:col>64</xdr:col>
      <xdr:colOff>152400</xdr:colOff>
      <xdr:row>60</xdr:row>
      <xdr:rowOff>23919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34096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7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公債費に準ずる債務負担行為の増加に加え、控除される元利償還金等に係る交付税算入額が減少した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年平均）は前年度と比較して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比較</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では中位に位置しているものの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、計画的な地方債借入を行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公債費負担の軽減を図</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っていく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135044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3674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78740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884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30480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22437</xdr:rowOff>
    </xdr:from>
    <xdr:to>
      <xdr:col>68</xdr:col>
      <xdr:colOff>152400</xdr:colOff>
      <xdr:row>40</xdr:row>
      <xdr:rowOff>30480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804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100771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年度は、充当可能財源等が減少したものの、将来負担額に係る地方債現在高、債務負担行為に基づく支出予定額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公営企業会計に対する地方債・借入金残高への繰出見込額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それぞれ減少したことにより、指標の分子全体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減少した。指標の分母に係る標準財政規模は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たことで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、結果として令和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年度の将来負担比率は前年度と比較し、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全国平均や愛知県平均を上回って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いる状況であり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計画的な地方債の借入など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将来負担を見据えた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財政運営に努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140919</xdr:rowOff>
    </xdr:from>
    <xdr:to>
      <xdr:col>81</xdr:col>
      <xdr:colOff>44450</xdr:colOff>
      <xdr:row>15</xdr:row>
      <xdr:rowOff>147676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712669"/>
          <a:ext cx="8382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147676</xdr:rowOff>
    </xdr:from>
    <xdr:to>
      <xdr:col>77</xdr:col>
      <xdr:colOff>44450</xdr:colOff>
      <xdr:row>16</xdr:row>
      <xdr:rowOff>29312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71942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29312</xdr:rowOff>
    </xdr:from>
    <xdr:to>
      <xdr:col>72</xdr:col>
      <xdr:colOff>203200</xdr:colOff>
      <xdr:row>16</xdr:row>
      <xdr:rowOff>117145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772512"/>
          <a:ext cx="889000" cy="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117145</xdr:rowOff>
    </xdr:from>
    <xdr:to>
      <xdr:col>68</xdr:col>
      <xdr:colOff>152400</xdr:colOff>
      <xdr:row>17</xdr:row>
      <xdr:rowOff>26772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860345"/>
          <a:ext cx="889000" cy="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90119</xdr:rowOff>
    </xdr:from>
    <xdr:to>
      <xdr:col>81</xdr:col>
      <xdr:colOff>95250</xdr:colOff>
      <xdr:row>16</xdr:row>
      <xdr:rowOff>20269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66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62196</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63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96876</xdr:rowOff>
    </xdr:from>
    <xdr:to>
      <xdr:col>77</xdr:col>
      <xdr:colOff>95250</xdr:colOff>
      <xdr:row>16</xdr:row>
      <xdr:rowOff>27026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6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11803</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55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149962</xdr:rowOff>
    </xdr:from>
    <xdr:to>
      <xdr:col>73</xdr:col>
      <xdr:colOff>44450</xdr:colOff>
      <xdr:row>16</xdr:row>
      <xdr:rowOff>80112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7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64889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80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66345</xdr:rowOff>
    </xdr:from>
    <xdr:to>
      <xdr:col>68</xdr:col>
      <xdr:colOff>203200</xdr:colOff>
      <xdr:row>16</xdr:row>
      <xdr:rowOff>167945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8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152722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89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147422</xdr:rowOff>
    </xdr:from>
    <xdr:to>
      <xdr:col>64</xdr:col>
      <xdr:colOff>152400</xdr:colOff>
      <xdr:row>17</xdr:row>
      <xdr:rowOff>77572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89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62349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97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368,686
347,880
262.00
147,602,140
144,248,485
2,851,811
75,788,824
98,449,049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人件費に係る経常収支比率</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人事院勧告に伴う給与月額</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等増加の一方、定年延長制度開始に伴う退職手当の減少により、令和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ポイント低下した。</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年度の経常的な人件費のうち、一般財源は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6,856</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万円で、令和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5,900</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万円減少した。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類似団体内では中位に位置しているが、今後も総人件費の抑制に努めていく。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07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53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22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45720</xdr:rowOff>
    </xdr:from>
    <xdr:to>
      <xdr:col>15</xdr:col>
      <xdr:colOff>149225</xdr:colOff>
      <xdr:row>36</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物件費に係る経常収支比率は、休日夜間急病診療所管理運営事業費などが減少した一方、ごみ収集事業費や予防接種事業費などが増加したため、令和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年度の経常的な物件費のうち、一般財源は</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1,297</a:t>
          </a:r>
          <a:r>
            <a:rPr kumimoji="1" lang="ja-JP" altLang="en-US" sz="1300">
              <a:latin typeface="ＭＳ Ｐゴシック" panose="020B0600070205080204" pitchFamily="50" charset="-128"/>
              <a:ea typeface="ＭＳ Ｐゴシック" panose="020B0600070205080204" pitchFamily="50" charset="-128"/>
            </a:rPr>
            <a:t>万円で、令和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年度と比べ</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2,001</a:t>
          </a:r>
          <a:r>
            <a:rPr kumimoji="1" lang="ja-JP" altLang="en-US" sz="1300">
              <a:latin typeface="ＭＳ Ｐゴシック" panose="020B0600070205080204" pitchFamily="50" charset="-128"/>
              <a:ea typeface="ＭＳ Ｐゴシック" panose="020B0600070205080204" pitchFamily="50" charset="-128"/>
            </a:rPr>
            <a:t>万円増加した。類似団体内の順位においては下位に位置しているため、経費の見直しや財源の確保に努めていく。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27940</xdr:rowOff>
    </xdr:from>
    <xdr:to>
      <xdr:col>82</xdr:col>
      <xdr:colOff>107950</xdr:colOff>
      <xdr:row>18</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14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161290</xdr:rowOff>
    </xdr:from>
    <xdr:to>
      <xdr:col>78</xdr:col>
      <xdr:colOff>69850</xdr:colOff>
      <xdr:row>18</xdr:row>
      <xdr:rowOff>27940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75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18</xdr:row>
      <xdr:rowOff>20320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75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153670</xdr:rowOff>
    </xdr:from>
    <xdr:to>
      <xdr:col>69</xdr:col>
      <xdr:colOff>92075</xdr:colOff>
      <xdr:row>18</xdr:row>
      <xdr:rowOff>20320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68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148590</xdr:rowOff>
    </xdr:from>
    <xdr:to>
      <xdr:col>78</xdr:col>
      <xdr:colOff>120650</xdr:colOff>
      <xdr:row>18</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140970</xdr:rowOff>
    </xdr:from>
    <xdr:to>
      <xdr:col>69</xdr:col>
      <xdr:colOff>142875</xdr:colOff>
      <xdr:row>18</xdr:row>
      <xdr:rowOff>71120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55897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扶助費に係る経常収支比率は、子ども・子育て給付事業費などが減少した一方、生活保護扶助事業費などの増加により令和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年度の経常的な扶助費のうち、一般財源は</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3,232</a:t>
          </a:r>
          <a:r>
            <a:rPr kumimoji="1" lang="ja-JP" altLang="en-US" sz="1300">
              <a:latin typeface="ＭＳ Ｐゴシック" panose="020B0600070205080204" pitchFamily="50" charset="-128"/>
              <a:ea typeface="ＭＳ Ｐゴシック" panose="020B0600070205080204" pitchFamily="50" charset="-128"/>
            </a:rPr>
            <a:t>万円で、令和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年度と比べ</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9,967</a:t>
          </a:r>
          <a:r>
            <a:rPr kumimoji="1" lang="ja-JP" altLang="en-US" sz="1300">
              <a:latin typeface="ＭＳ Ｐゴシック" panose="020B0600070205080204" pitchFamily="50" charset="-128"/>
              <a:ea typeface="ＭＳ Ｐゴシック" panose="020B0600070205080204" pitchFamily="50" charset="-128"/>
            </a:rPr>
            <a:t>万円増加した。扶助費は増加傾向である中、類似団体内の順位は下位に位置しているため、制度に沿って適切な執行に努めていく。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58</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404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124278</xdr:rowOff>
    </xdr:from>
    <xdr:to>
      <xdr:col>19</xdr:col>
      <xdr:colOff>187325</xdr:colOff>
      <xdr:row>57</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96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154215</xdr:rowOff>
    </xdr:from>
    <xdr:to>
      <xdr:col>15</xdr:col>
      <xdr:colOff>98425</xdr:colOff>
      <xdr:row>57</xdr:row>
      <xdr:rowOff>124278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554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154215</xdr:rowOff>
    </xdr:from>
    <xdr:to>
      <xdr:col>11</xdr:col>
      <xdr:colOff>9525</xdr:colOff>
      <xdr:row>57</xdr:row>
      <xdr:rowOff>91622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554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31949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73478</xdr:rowOff>
    </xdr:from>
    <xdr:to>
      <xdr:col>15</xdr:col>
      <xdr:colOff>149225</xdr:colOff>
      <xdr:row>58</xdr:row>
      <xdr:rowOff>3628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159855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103415</xdr:rowOff>
    </xdr:from>
    <xdr:to>
      <xdr:col>11</xdr:col>
      <xdr:colOff>60325</xdr:colOff>
      <xdr:row>57</xdr:row>
      <xdr:rowOff>33565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40822</xdr:rowOff>
    </xdr:from>
    <xdr:to>
      <xdr:col>6</xdr:col>
      <xdr:colOff>171450</xdr:colOff>
      <xdr:row>57</xdr:row>
      <xdr:rowOff>142422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127199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年度は、国民健康保険事業特別会計への繰出金が減少した一方、後期高齢者医療特別会計への繰出金が増加したため、令和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ポイント上昇した。類似団体内の順位において上位に位置しているが、特別会計における受益者負担の適正化による繰出金の抑制などに努める。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69850</xdr:rowOff>
    </xdr:from>
    <xdr:to>
      <xdr:col>82</xdr:col>
      <xdr:colOff>107950</xdr:colOff>
      <xdr:row>53</xdr:row>
      <xdr:rowOff>82550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156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44450</xdr:rowOff>
    </xdr:from>
    <xdr:to>
      <xdr:col>78</xdr:col>
      <xdr:colOff>69850</xdr:colOff>
      <xdr:row>53</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131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44450</xdr:rowOff>
    </xdr:from>
    <xdr:to>
      <xdr:col>73</xdr:col>
      <xdr:colOff>180975</xdr:colOff>
      <xdr:row>53</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131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44450</xdr:rowOff>
    </xdr:from>
    <xdr:to>
      <xdr:col>69</xdr:col>
      <xdr:colOff>92075</xdr:colOff>
      <xdr:row>53</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131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31750</xdr:rowOff>
    </xdr:from>
    <xdr:to>
      <xdr:col>82</xdr:col>
      <xdr:colOff>158750</xdr:colOff>
      <xdr:row>53</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111777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19050</xdr:rowOff>
    </xdr:from>
    <xdr:to>
      <xdr:col>78</xdr:col>
      <xdr:colOff>120650</xdr:colOff>
      <xdr:row>53</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165100</xdr:rowOff>
    </xdr:from>
    <xdr:to>
      <xdr:col>74</xdr:col>
      <xdr:colOff>31750</xdr:colOff>
      <xdr:row>53</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19050</xdr:rowOff>
    </xdr:from>
    <xdr:to>
      <xdr:col>69</xdr:col>
      <xdr:colOff>142875</xdr:colOff>
      <xdr:row>53</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165100</xdr:rowOff>
    </xdr:from>
    <xdr:to>
      <xdr:col>65</xdr:col>
      <xdr:colOff>53975</xdr:colOff>
      <xdr:row>53</xdr:row>
      <xdr:rowOff>95250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補助費等に係る経常収支比率は、病院事業会計繰出金などが減少した一方、東三河広域連合介護保険事業負担金などが増加したため、令和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年度の経常的な補助費等のうち、一般財源は</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9,246</a:t>
          </a:r>
          <a:r>
            <a:rPr kumimoji="1" lang="ja-JP" altLang="en-US" sz="1300">
              <a:latin typeface="ＭＳ Ｐゴシック" panose="020B0600070205080204" pitchFamily="50" charset="-128"/>
              <a:ea typeface="ＭＳ Ｐゴシック" panose="020B0600070205080204" pitchFamily="50" charset="-128"/>
            </a:rPr>
            <a:t>万円で、令和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年度と比べ</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5,238</a:t>
          </a:r>
          <a:r>
            <a:rPr kumimoji="1" lang="ja-JP" altLang="en-US" sz="1300">
              <a:latin typeface="ＭＳ Ｐゴシック" panose="020B0600070205080204" pitchFamily="50" charset="-128"/>
              <a:ea typeface="ＭＳ Ｐゴシック" panose="020B0600070205080204" pitchFamily="50" charset="-128"/>
            </a:rPr>
            <a:t>万円増加した。類似団体内の順位においては下位に位置しているため、補助金等を定期的に見直し、整理・合理化に努めていく。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170434</xdr:rowOff>
    </xdr:from>
    <xdr:to>
      <xdr:col>82</xdr:col>
      <xdr:colOff>107950</xdr:colOff>
      <xdr:row>38</xdr:row>
      <xdr:rowOff>8128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5140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37</xdr:row>
      <xdr:rowOff>170434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4683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133858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468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133858</xdr:rowOff>
    </xdr:from>
    <xdr:to>
      <xdr:col>69</xdr:col>
      <xdr:colOff>92075</xdr:colOff>
      <xdr:row>37</xdr:row>
      <xdr:rowOff>161290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4775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119634</xdr:rowOff>
    </xdr:from>
    <xdr:to>
      <xdr:col>78</xdr:col>
      <xdr:colOff>120650</xdr:colOff>
      <xdr:row>38</xdr:row>
      <xdr:rowOff>49785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34561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公債費に係る経常収支比率は、臨時財政対策債の償還額が減少した一方、教育・福祉施設等整備事業債などの償還額が増加したことにより、令和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年度の公債費のうち、一般財源は</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8,789</a:t>
          </a:r>
          <a:r>
            <a:rPr kumimoji="1" lang="ja-JP" altLang="en-US" sz="1300">
              <a:latin typeface="ＭＳ Ｐゴシック" panose="020B0600070205080204" pitchFamily="50" charset="-128"/>
              <a:ea typeface="ＭＳ Ｐゴシック" panose="020B0600070205080204" pitchFamily="50" charset="-128"/>
            </a:rPr>
            <a:t>万円で、令和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年度と比べ</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2,607</a:t>
          </a:r>
          <a:r>
            <a:rPr kumimoji="1" lang="ja-JP" altLang="en-US" sz="1300">
              <a:latin typeface="ＭＳ Ｐゴシック" panose="020B0600070205080204" pitchFamily="50" charset="-128"/>
              <a:ea typeface="ＭＳ Ｐゴシック" panose="020B0600070205080204" pitchFamily="50" charset="-128"/>
            </a:rPr>
            <a:t>万円増加した。類似団体内の順位は比較的上位に位置しており、今後も計画的な地方債の借入を行うなど公債費負担の抑制に努めていく。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0581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76</xdr:row>
      <xdr:rowOff>27939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9971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146050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997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76</xdr:row>
      <xdr:rowOff>12700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0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年度は、退職手当による人件費が減少した一方、扶助費や物件費等が増加したため、公債費を除く経常経費の合計は、令和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ポイント上昇した。類似団体内の平均値と同程度となったが、様々な費用について適切な執行に努めるとともに、経常的な経費の見直しを行い、経費の縮減を図っていく。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27939</xdr:rowOff>
    </xdr:from>
    <xdr:to>
      <xdr:col>82</xdr:col>
      <xdr:colOff>107950</xdr:colOff>
      <xdr:row>76</xdr:row>
      <xdr:rowOff>50800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581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76</xdr:row>
      <xdr:rowOff>27939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51460"/>
          <a:ext cx="889000" cy="10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75</xdr:row>
      <xdr:rowOff>115570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951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75</xdr:row>
      <xdr:rowOff>146050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974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0</xdr:rowOff>
    </xdr:from>
    <xdr:to>
      <xdr:col>82</xdr:col>
      <xdr:colOff>158750</xdr:colOff>
      <xdr:row>76</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148589</xdr:rowOff>
    </xdr:from>
    <xdr:to>
      <xdr:col>78</xdr:col>
      <xdr:colOff>120650</xdr:colOff>
      <xdr:row>76</xdr:row>
      <xdr:rowOff>78739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63516</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093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95250</xdr:rowOff>
    </xdr:from>
    <xdr:to>
      <xdr:col>65</xdr:col>
      <xdr:colOff>53975</xdr:colOff>
      <xdr:row>76</xdr:row>
      <xdr:rowOff>25400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35577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160528</xdr:rowOff>
    </xdr:from>
    <xdr:to>
      <xdr:col>29</xdr:col>
      <xdr:colOff>127000</xdr:colOff>
      <xdr:row>18</xdr:row>
      <xdr:rowOff>72898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22803"/>
          <a:ext cx="647700" cy="83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72898</xdr:rowOff>
    </xdr:from>
    <xdr:to>
      <xdr:col>26</xdr:col>
      <xdr:colOff>50800</xdr:colOff>
      <xdr:row>18</xdr:row>
      <xdr:rowOff>98120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06623"/>
          <a:ext cx="698500" cy="25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98120</xdr:rowOff>
    </xdr:from>
    <xdr:to>
      <xdr:col>22</xdr:col>
      <xdr:colOff>114300</xdr:colOff>
      <xdr:row>18</xdr:row>
      <xdr:rowOff>121247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31845"/>
          <a:ext cx="698500" cy="23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121247</xdr:rowOff>
    </xdr:from>
    <xdr:to>
      <xdr:col>18</xdr:col>
      <xdr:colOff>177800</xdr:colOff>
      <xdr:row>18</xdr:row>
      <xdr:rowOff>170624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4972"/>
          <a:ext cx="698500" cy="49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109728</xdr:rowOff>
    </xdr:from>
    <xdr:to>
      <xdr:col>29</xdr:col>
      <xdr:colOff>177800</xdr:colOff>
      <xdr:row>18</xdr:row>
      <xdr:rowOff>39878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72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81805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44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22098</xdr:rowOff>
    </xdr:from>
    <xdr:to>
      <xdr:col>26</xdr:col>
      <xdr:colOff>101600</xdr:colOff>
      <xdr:row>18</xdr:row>
      <xdr:rowOff>123698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55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108475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42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47320</xdr:rowOff>
    </xdr:from>
    <xdr:to>
      <xdr:col>22</xdr:col>
      <xdr:colOff>165100</xdr:colOff>
      <xdr:row>18</xdr:row>
      <xdr:rowOff>148920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81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6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70447</xdr:rowOff>
    </xdr:from>
    <xdr:to>
      <xdr:col>19</xdr:col>
      <xdr:colOff>38100</xdr:colOff>
      <xdr:row>19</xdr:row>
      <xdr:rowOff>597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4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156824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119824</xdr:rowOff>
    </xdr:from>
    <xdr:to>
      <xdr:col>15</xdr:col>
      <xdr:colOff>101600</xdr:colOff>
      <xdr:row>19</xdr:row>
      <xdr:rowOff>49974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53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34751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9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141936</xdr:rowOff>
    </xdr:from>
    <xdr:to>
      <xdr:col>29</xdr:col>
      <xdr:colOff>127000</xdr:colOff>
      <xdr:row>35</xdr:row>
      <xdr:rowOff>197028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52286"/>
          <a:ext cx="647700" cy="55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126712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3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197028</xdr:rowOff>
    </xdr:from>
    <xdr:to>
      <xdr:col>26</xdr:col>
      <xdr:colOff>50800</xdr:colOff>
      <xdr:row>35</xdr:row>
      <xdr:rowOff>276695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07378"/>
          <a:ext cx="698500" cy="79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276695</xdr:rowOff>
    </xdr:from>
    <xdr:to>
      <xdr:col>22</xdr:col>
      <xdr:colOff>114300</xdr:colOff>
      <xdr:row>35</xdr:row>
      <xdr:rowOff>309652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87045"/>
          <a:ext cx="698500" cy="32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309652</xdr:rowOff>
    </xdr:from>
    <xdr:to>
      <xdr:col>18</xdr:col>
      <xdr:colOff>177800</xdr:colOff>
      <xdr:row>35</xdr:row>
      <xdr:rowOff>323100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20002"/>
          <a:ext cx="698500" cy="13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91136</xdr:rowOff>
    </xdr:from>
    <xdr:to>
      <xdr:col>29</xdr:col>
      <xdr:colOff>177800</xdr:colOff>
      <xdr:row>35</xdr:row>
      <xdr:rowOff>192736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01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279113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4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146228</xdr:rowOff>
    </xdr:from>
    <xdr:to>
      <xdr:col>26</xdr:col>
      <xdr:colOff>101600</xdr:colOff>
      <xdr:row>35</xdr:row>
      <xdr:rowOff>247828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56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232605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42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225895</xdr:rowOff>
    </xdr:from>
    <xdr:to>
      <xdr:col>22</xdr:col>
      <xdr:colOff>165100</xdr:colOff>
      <xdr:row>35</xdr:row>
      <xdr:rowOff>327495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3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312272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2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258852</xdr:rowOff>
    </xdr:from>
    <xdr:to>
      <xdr:col>19</xdr:col>
      <xdr:colOff>38100</xdr:colOff>
      <xdr:row>36</xdr:row>
      <xdr:rowOff>17552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69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2329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5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272300</xdr:rowOff>
    </xdr:from>
    <xdr:to>
      <xdr:col>15</xdr:col>
      <xdr:colOff>101600</xdr:colOff>
      <xdr:row>36</xdr:row>
      <xdr:rowOff>31000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82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15777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368,686
347,880
262.00
147,602,140
144,248,485
2,851,811
75,788,824
98,449,049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138328</xdr:rowOff>
    </xdr:from>
    <xdr:to>
      <xdr:col>24</xdr:col>
      <xdr:colOff>63500</xdr:colOff>
      <xdr:row>37</xdr:row>
      <xdr:rowOff>156159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81978"/>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8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138328</xdr:rowOff>
    </xdr:from>
    <xdr:to>
      <xdr:col>19</xdr:col>
      <xdr:colOff>177800</xdr:colOff>
      <xdr:row>37</xdr:row>
      <xdr:rowOff>168122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81978"/>
          <a:ext cx="889000" cy="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109072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160236</xdr:rowOff>
    </xdr:from>
    <xdr:to>
      <xdr:col>15</xdr:col>
      <xdr:colOff>50800</xdr:colOff>
      <xdr:row>37</xdr:row>
      <xdr:rowOff>168122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03886"/>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132999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160236</xdr:rowOff>
    </xdr:from>
    <xdr:to>
      <xdr:col>10</xdr:col>
      <xdr:colOff>114300</xdr:colOff>
      <xdr:row>38</xdr:row>
      <xdr:rowOff>56642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03886"/>
          <a:ext cx="889000" cy="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147096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105359</xdr:rowOff>
    </xdr:from>
    <xdr:to>
      <xdr:col>24</xdr:col>
      <xdr:colOff>114300</xdr:colOff>
      <xdr:row>38</xdr:row>
      <xdr:rowOff>35509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4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83786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2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87528</xdr:rowOff>
    </xdr:from>
    <xdr:to>
      <xdr:col>20</xdr:col>
      <xdr:colOff>38100</xdr:colOff>
      <xdr:row>38</xdr:row>
      <xdr:rowOff>17678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3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8806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2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117323</xdr:rowOff>
    </xdr:from>
    <xdr:to>
      <xdr:col>15</xdr:col>
      <xdr:colOff>101600</xdr:colOff>
      <xdr:row>38</xdr:row>
      <xdr:rowOff>47473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6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38599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5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109436</xdr:rowOff>
    </xdr:from>
    <xdr:to>
      <xdr:col>10</xdr:col>
      <xdr:colOff>165100</xdr:colOff>
      <xdr:row>38</xdr:row>
      <xdr:rowOff>39586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30713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4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5842</xdr:rowOff>
    </xdr:from>
    <xdr:to>
      <xdr:col>6</xdr:col>
      <xdr:colOff>38100</xdr:colOff>
      <xdr:row>38</xdr:row>
      <xdr:rowOff>107442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98569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21644</xdr:rowOff>
    </xdr:from>
    <xdr:to>
      <xdr:col>24</xdr:col>
      <xdr:colOff>63500</xdr:colOff>
      <xdr:row>56</xdr:row>
      <xdr:rowOff>54563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22844"/>
          <a:ext cx="8382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21644</xdr:rowOff>
    </xdr:from>
    <xdr:to>
      <xdr:col>19</xdr:col>
      <xdr:colOff>177800</xdr:colOff>
      <xdr:row>56</xdr:row>
      <xdr:rowOff>121183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22844"/>
          <a:ext cx="889000" cy="9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121183</xdr:rowOff>
    </xdr:from>
    <xdr:to>
      <xdr:col>15</xdr:col>
      <xdr:colOff>50800</xdr:colOff>
      <xdr:row>56</xdr:row>
      <xdr:rowOff>159915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22383"/>
          <a:ext cx="889000" cy="3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159915</xdr:rowOff>
    </xdr:from>
    <xdr:to>
      <xdr:col>10</xdr:col>
      <xdr:colOff>114300</xdr:colOff>
      <xdr:row>58</xdr:row>
      <xdr:rowOff>23082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61115"/>
          <a:ext cx="889000" cy="20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3763</xdr:rowOff>
    </xdr:from>
    <xdr:to>
      <xdr:col>24</xdr:col>
      <xdr:colOff>114300</xdr:colOff>
      <xdr:row>56</xdr:row>
      <xdr:rowOff>105363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0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153640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8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142294</xdr:rowOff>
    </xdr:from>
    <xdr:to>
      <xdr:col>20</xdr:col>
      <xdr:colOff>38100</xdr:colOff>
      <xdr:row>56</xdr:row>
      <xdr:rowOff>72444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7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63571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66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70383</xdr:rowOff>
    </xdr:from>
    <xdr:to>
      <xdr:col>15</xdr:col>
      <xdr:colOff>101600</xdr:colOff>
      <xdr:row>57</xdr:row>
      <xdr:rowOff>533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7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163110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6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109115</xdr:rowOff>
    </xdr:from>
    <xdr:to>
      <xdr:col>10</xdr:col>
      <xdr:colOff>165100</xdr:colOff>
      <xdr:row>57</xdr:row>
      <xdr:rowOff>39265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1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30392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0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143732</xdr:rowOff>
    </xdr:from>
    <xdr:to>
      <xdr:col>6</xdr:col>
      <xdr:colOff>38100</xdr:colOff>
      <xdr:row>58</xdr:row>
      <xdr:rowOff>73882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1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65009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0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112999</xdr:rowOff>
    </xdr:from>
    <xdr:to>
      <xdr:col>24</xdr:col>
      <xdr:colOff>63500</xdr:colOff>
      <xdr:row>78</xdr:row>
      <xdr:rowOff>114097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86099"/>
          <a:ext cx="8382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114097</xdr:rowOff>
    </xdr:from>
    <xdr:to>
      <xdr:col>19</xdr:col>
      <xdr:colOff>177800</xdr:colOff>
      <xdr:row>78</xdr:row>
      <xdr:rowOff>117205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87197"/>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111993</xdr:rowOff>
    </xdr:from>
    <xdr:to>
      <xdr:col>15</xdr:col>
      <xdr:colOff>50800</xdr:colOff>
      <xdr:row>78</xdr:row>
      <xdr:rowOff>117205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85093"/>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111993</xdr:rowOff>
    </xdr:from>
    <xdr:to>
      <xdr:col>10</xdr:col>
      <xdr:colOff>114300</xdr:colOff>
      <xdr:row>78</xdr:row>
      <xdr:rowOff>114005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85093"/>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62199</xdr:rowOff>
    </xdr:from>
    <xdr:to>
      <xdr:col>24</xdr:col>
      <xdr:colOff>114300</xdr:colOff>
      <xdr:row>78</xdr:row>
      <xdr:rowOff>163799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3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148576</xdr:rowOff>
    </xdr:from>
    <xdr:ext cx="378565"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5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63297</xdr:rowOff>
    </xdr:from>
    <xdr:to>
      <xdr:col>20</xdr:col>
      <xdr:colOff>38100</xdr:colOff>
      <xdr:row>78</xdr:row>
      <xdr:rowOff>164897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156024</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608017" y="13529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66405</xdr:rowOff>
    </xdr:from>
    <xdr:to>
      <xdr:col>15</xdr:col>
      <xdr:colOff>101600</xdr:colOff>
      <xdr:row>78</xdr:row>
      <xdr:rowOff>168005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3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159132</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719017" y="13532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61193</xdr:rowOff>
    </xdr:from>
    <xdr:to>
      <xdr:col>10</xdr:col>
      <xdr:colOff>165100</xdr:colOff>
      <xdr:row>78</xdr:row>
      <xdr:rowOff>162793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3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153920</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527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63205</xdr:rowOff>
    </xdr:from>
    <xdr:to>
      <xdr:col>6</xdr:col>
      <xdr:colOff>38100</xdr:colOff>
      <xdr:row>78</xdr:row>
      <xdr:rowOff>164805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3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155932</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52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145535</xdr:rowOff>
    </xdr:from>
    <xdr:to>
      <xdr:col>24</xdr:col>
      <xdr:colOff>63500</xdr:colOff>
      <xdr:row>98</xdr:row>
      <xdr:rowOff>31648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76185"/>
          <a:ext cx="838200" cy="5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85860</xdr:rowOff>
    </xdr:from>
    <xdr:to>
      <xdr:col>19</xdr:col>
      <xdr:colOff>177800</xdr:colOff>
      <xdr:row>98</xdr:row>
      <xdr:rowOff>31648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716510"/>
          <a:ext cx="889000" cy="11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85860</xdr:rowOff>
    </xdr:from>
    <xdr:to>
      <xdr:col>15</xdr:col>
      <xdr:colOff>50800</xdr:colOff>
      <xdr:row>99</xdr:row>
      <xdr:rowOff>26564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16510"/>
          <a:ext cx="889000" cy="28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26564</xdr:rowOff>
    </xdr:from>
    <xdr:to>
      <xdr:col>10</xdr:col>
      <xdr:colOff>114300</xdr:colOff>
      <xdr:row>99</xdr:row>
      <xdr:rowOff>75409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7000114"/>
          <a:ext cx="889000" cy="4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94735</xdr:rowOff>
    </xdr:from>
    <xdr:to>
      <xdr:col>24</xdr:col>
      <xdr:colOff>114300</xdr:colOff>
      <xdr:row>98</xdr:row>
      <xdr:rowOff>24885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2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73162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03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152298</xdr:rowOff>
    </xdr:from>
    <xdr:to>
      <xdr:col>20</xdr:col>
      <xdr:colOff>38100</xdr:colOff>
      <xdr:row>98</xdr:row>
      <xdr:rowOff>82448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73575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875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35060</xdr:rowOff>
    </xdr:from>
    <xdr:to>
      <xdr:col>15</xdr:col>
      <xdr:colOff>101600</xdr:colOff>
      <xdr:row>97</xdr:row>
      <xdr:rowOff>136660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6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127787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758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147214</xdr:rowOff>
    </xdr:from>
    <xdr:to>
      <xdr:col>10</xdr:col>
      <xdr:colOff>165100</xdr:colOff>
      <xdr:row>99</xdr:row>
      <xdr:rowOff>77364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68491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4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24609</xdr:rowOff>
    </xdr:from>
    <xdr:to>
      <xdr:col>6</xdr:col>
      <xdr:colOff>38100</xdr:colOff>
      <xdr:row>99</xdr:row>
      <xdr:rowOff>126209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9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117336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9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150270</xdr:rowOff>
    </xdr:from>
    <xdr:to>
      <xdr:col>55</xdr:col>
      <xdr:colOff>0</xdr:colOff>
      <xdr:row>37</xdr:row>
      <xdr:rowOff>69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322470"/>
          <a:ext cx="838200" cy="2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150270</xdr:rowOff>
    </xdr:from>
    <xdr:to>
      <xdr:col>50</xdr:col>
      <xdr:colOff>114300</xdr:colOff>
      <xdr:row>37</xdr:row>
      <xdr:rowOff>35066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322470"/>
          <a:ext cx="889000" cy="5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119649</xdr:rowOff>
    </xdr:from>
    <xdr:to>
      <xdr:col>45</xdr:col>
      <xdr:colOff>177800</xdr:colOff>
      <xdr:row>37</xdr:row>
      <xdr:rowOff>35066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63149"/>
          <a:ext cx="889000" cy="11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119649</xdr:rowOff>
    </xdr:from>
    <xdr:to>
      <xdr:col>41</xdr:col>
      <xdr:colOff>50800</xdr:colOff>
      <xdr:row>37</xdr:row>
      <xdr:rowOff>58329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63149"/>
          <a:ext cx="889000" cy="113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140675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120719</xdr:rowOff>
    </xdr:from>
    <xdr:to>
      <xdr:col>55</xdr:col>
      <xdr:colOff>50800</xdr:colOff>
      <xdr:row>37</xdr:row>
      <xdr:rowOff>50869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9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143596</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4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99470</xdr:rowOff>
    </xdr:from>
    <xdr:to>
      <xdr:col>50</xdr:col>
      <xdr:colOff>165100</xdr:colOff>
      <xdr:row>37</xdr:row>
      <xdr:rowOff>29620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7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20747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36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155716</xdr:rowOff>
    </xdr:from>
    <xdr:to>
      <xdr:col>46</xdr:col>
      <xdr:colOff>38100</xdr:colOff>
      <xdr:row>37</xdr:row>
      <xdr:rowOff>85866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2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76993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2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68849</xdr:rowOff>
    </xdr:from>
    <xdr:to>
      <xdr:col>41</xdr:col>
      <xdr:colOff>101600</xdr:colOff>
      <xdr:row>30</xdr:row>
      <xdr:rowOff>170449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1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15526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98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7529</xdr:rowOff>
    </xdr:from>
    <xdr:to>
      <xdr:col>36</xdr:col>
      <xdr:colOff>165100</xdr:colOff>
      <xdr:row>37</xdr:row>
      <xdr:rowOff>109129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5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125656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12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151554</xdr:rowOff>
    </xdr:from>
    <xdr:to>
      <xdr:col>55</xdr:col>
      <xdr:colOff>0</xdr:colOff>
      <xdr:row>56</xdr:row>
      <xdr:rowOff>148861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581304"/>
          <a:ext cx="838200" cy="16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135177</xdr:rowOff>
    </xdr:from>
    <xdr:to>
      <xdr:col>50</xdr:col>
      <xdr:colOff>114300</xdr:colOff>
      <xdr:row>56</xdr:row>
      <xdr:rowOff>148861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564927"/>
          <a:ext cx="889000" cy="18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130687</xdr:rowOff>
    </xdr:from>
    <xdr:to>
      <xdr:col>45</xdr:col>
      <xdr:colOff>177800</xdr:colOff>
      <xdr:row>55</xdr:row>
      <xdr:rowOff>135177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560437"/>
          <a:ext cx="8890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130687</xdr:rowOff>
    </xdr:from>
    <xdr:to>
      <xdr:col>41</xdr:col>
      <xdr:colOff>50800</xdr:colOff>
      <xdr:row>55</xdr:row>
      <xdr:rowOff>138981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560437"/>
          <a:ext cx="8890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100754</xdr:rowOff>
    </xdr:from>
    <xdr:to>
      <xdr:col>55</xdr:col>
      <xdr:colOff>50800</xdr:colOff>
      <xdr:row>56</xdr:row>
      <xdr:rowOff>30904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53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123631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8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98061</xdr:rowOff>
    </xdr:from>
    <xdr:to>
      <xdr:col>50</xdr:col>
      <xdr:colOff>165100</xdr:colOff>
      <xdr:row>57</xdr:row>
      <xdr:rowOff>28211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9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44738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84377</xdr:rowOff>
    </xdr:from>
    <xdr:to>
      <xdr:col>46</xdr:col>
      <xdr:colOff>38100</xdr:colOff>
      <xdr:row>56</xdr:row>
      <xdr:rowOff>14527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31054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28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79887</xdr:rowOff>
    </xdr:from>
    <xdr:to>
      <xdr:col>41</xdr:col>
      <xdr:colOff>101600</xdr:colOff>
      <xdr:row>56</xdr:row>
      <xdr:rowOff>10037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0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26564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28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88181</xdr:rowOff>
    </xdr:from>
    <xdr:to>
      <xdr:col>36</xdr:col>
      <xdr:colOff>165100</xdr:colOff>
      <xdr:row>56</xdr:row>
      <xdr:rowOff>18331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51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34858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2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53839</xdr:rowOff>
    </xdr:from>
    <xdr:to>
      <xdr:col>55</xdr:col>
      <xdr:colOff>0</xdr:colOff>
      <xdr:row>78</xdr:row>
      <xdr:rowOff>68011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426939"/>
          <a:ext cx="8382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45151</xdr:rowOff>
    </xdr:from>
    <xdr:to>
      <xdr:col>50</xdr:col>
      <xdr:colOff>114300</xdr:colOff>
      <xdr:row>78</xdr:row>
      <xdr:rowOff>68011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41825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45151</xdr:rowOff>
    </xdr:from>
    <xdr:to>
      <xdr:col>45</xdr:col>
      <xdr:colOff>177800</xdr:colOff>
      <xdr:row>78</xdr:row>
      <xdr:rowOff>68399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418251"/>
          <a:ext cx="889000" cy="2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167909</xdr:rowOff>
    </xdr:from>
    <xdr:to>
      <xdr:col>41</xdr:col>
      <xdr:colOff>50800</xdr:colOff>
      <xdr:row>78</xdr:row>
      <xdr:rowOff>68399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369559"/>
          <a:ext cx="889000" cy="7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3039</xdr:rowOff>
    </xdr:from>
    <xdr:to>
      <xdr:col>55</xdr:col>
      <xdr:colOff>50800</xdr:colOff>
      <xdr:row>78</xdr:row>
      <xdr:rowOff>104639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89416</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9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17211</xdr:rowOff>
    </xdr:from>
    <xdr:to>
      <xdr:col>50</xdr:col>
      <xdr:colOff>165100</xdr:colOff>
      <xdr:row>78</xdr:row>
      <xdr:rowOff>118811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9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109938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8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165801</xdr:rowOff>
    </xdr:from>
    <xdr:to>
      <xdr:col>46</xdr:col>
      <xdr:colOff>38100</xdr:colOff>
      <xdr:row>78</xdr:row>
      <xdr:rowOff>95951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6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87078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46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17599</xdr:rowOff>
    </xdr:from>
    <xdr:to>
      <xdr:col>41</xdr:col>
      <xdr:colOff>101600</xdr:colOff>
      <xdr:row>78</xdr:row>
      <xdr:rowOff>119199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9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110326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117109</xdr:rowOff>
    </xdr:from>
    <xdr:to>
      <xdr:col>36</xdr:col>
      <xdr:colOff>165100</xdr:colOff>
      <xdr:row>78</xdr:row>
      <xdr:rowOff>47259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1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38386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1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6255</xdr:rowOff>
    </xdr:from>
    <xdr:to>
      <xdr:col>55</xdr:col>
      <xdr:colOff>0</xdr:colOff>
      <xdr:row>95</xdr:row>
      <xdr:rowOff>87140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294005"/>
          <a:ext cx="838200" cy="8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141415</xdr:rowOff>
    </xdr:from>
    <xdr:to>
      <xdr:col>50</xdr:col>
      <xdr:colOff>114300</xdr:colOff>
      <xdr:row>95</xdr:row>
      <xdr:rowOff>87140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257715"/>
          <a:ext cx="889000" cy="11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141415</xdr:rowOff>
    </xdr:from>
    <xdr:to>
      <xdr:col>45</xdr:col>
      <xdr:colOff>177800</xdr:colOff>
      <xdr:row>95</xdr:row>
      <xdr:rowOff>73234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257715"/>
          <a:ext cx="889000" cy="10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6750</xdr:rowOff>
    </xdr:from>
    <xdr:to>
      <xdr:col>41</xdr:col>
      <xdr:colOff>50800</xdr:colOff>
      <xdr:row>95</xdr:row>
      <xdr:rowOff>73234</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294500"/>
          <a:ext cx="889000" cy="6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126905</xdr:rowOff>
    </xdr:from>
    <xdr:to>
      <xdr:col>55</xdr:col>
      <xdr:colOff>50800</xdr:colOff>
      <xdr:row>95</xdr:row>
      <xdr:rowOff>57055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24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149782</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09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36340</xdr:rowOff>
    </xdr:from>
    <xdr:to>
      <xdr:col>50</xdr:col>
      <xdr:colOff>165100</xdr:colOff>
      <xdr:row>95</xdr:row>
      <xdr:rowOff>137940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32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154467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09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90615</xdr:rowOff>
    </xdr:from>
    <xdr:to>
      <xdr:col>46</xdr:col>
      <xdr:colOff>38100</xdr:colOff>
      <xdr:row>95</xdr:row>
      <xdr:rowOff>20765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20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37292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59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22434</xdr:rowOff>
    </xdr:from>
    <xdr:to>
      <xdr:col>41</xdr:col>
      <xdr:colOff>101600</xdr:colOff>
      <xdr:row>95</xdr:row>
      <xdr:rowOff>124034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3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140561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127400</xdr:rowOff>
    </xdr:from>
    <xdr:to>
      <xdr:col>36</xdr:col>
      <xdr:colOff>165100</xdr:colOff>
      <xdr:row>95</xdr:row>
      <xdr:rowOff>57550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2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74077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01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120879</xdr:rowOff>
    </xdr:from>
    <xdr:to>
      <xdr:col>85</xdr:col>
      <xdr:colOff>127000</xdr:colOff>
      <xdr:row>39</xdr:row>
      <xdr:rowOff>39801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635979"/>
          <a:ext cx="838200" cy="9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59250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74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39801</xdr:rowOff>
    </xdr:from>
    <xdr:to>
      <xdr:col>81</xdr:col>
      <xdr:colOff>50800</xdr:colOff>
      <xdr:row>39</xdr:row>
      <xdr:rowOff>43079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726351"/>
          <a:ext cx="889000" cy="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41097</xdr:rowOff>
    </xdr:from>
    <xdr:to>
      <xdr:col>76</xdr:col>
      <xdr:colOff>114300</xdr:colOff>
      <xdr:row>39</xdr:row>
      <xdr:rowOff>43079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27647"/>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41097</xdr:rowOff>
    </xdr:from>
    <xdr:to>
      <xdr:col>71</xdr:col>
      <xdr:colOff>177800</xdr:colOff>
      <xdr:row>39</xdr:row>
      <xdr:rowOff>41859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72764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70079</xdr:rowOff>
    </xdr:from>
    <xdr:to>
      <xdr:col>85</xdr:col>
      <xdr:colOff>177800</xdr:colOff>
      <xdr:row>39</xdr:row>
      <xdr:rowOff>229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58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29456</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37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160451</xdr:rowOff>
    </xdr:from>
    <xdr:to>
      <xdr:col>81</xdr:col>
      <xdr:colOff>101600</xdr:colOff>
      <xdr:row>39</xdr:row>
      <xdr:rowOff>90601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7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81728</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24333" y="67682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163729</xdr:rowOff>
    </xdr:from>
    <xdr:to>
      <xdr:col>76</xdr:col>
      <xdr:colOff>165100</xdr:colOff>
      <xdr:row>39</xdr:row>
      <xdr:rowOff>93879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85006</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35333" y="6771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161747</xdr:rowOff>
    </xdr:from>
    <xdr:to>
      <xdr:col>72</xdr:col>
      <xdr:colOff>38100</xdr:colOff>
      <xdr:row>39</xdr:row>
      <xdr:rowOff>91897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83024</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46333" y="6769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162509</xdr:rowOff>
    </xdr:from>
    <xdr:to>
      <xdr:col>67</xdr:col>
      <xdr:colOff>101600</xdr:colOff>
      <xdr:row>39</xdr:row>
      <xdr:rowOff>92659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7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83786</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57333" y="6770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168247</xdr:rowOff>
    </xdr:from>
    <xdr:to>
      <xdr:col>85</xdr:col>
      <xdr:colOff>127000</xdr:colOff>
      <xdr:row>77</xdr:row>
      <xdr:rowOff>26257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198447"/>
          <a:ext cx="838200" cy="2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26257</xdr:rowOff>
    </xdr:from>
    <xdr:to>
      <xdr:col>81</xdr:col>
      <xdr:colOff>50800</xdr:colOff>
      <xdr:row>77</xdr:row>
      <xdr:rowOff>79750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227907"/>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79750</xdr:rowOff>
    </xdr:from>
    <xdr:to>
      <xdr:col>76</xdr:col>
      <xdr:colOff>114300</xdr:colOff>
      <xdr:row>77</xdr:row>
      <xdr:rowOff>95665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281400"/>
          <a:ext cx="889000" cy="1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75434</xdr:rowOff>
    </xdr:from>
    <xdr:to>
      <xdr:col>71</xdr:col>
      <xdr:colOff>177800</xdr:colOff>
      <xdr:row>77</xdr:row>
      <xdr:rowOff>95665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277084"/>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117447</xdr:rowOff>
    </xdr:from>
    <xdr:to>
      <xdr:col>85</xdr:col>
      <xdr:colOff>177800</xdr:colOff>
      <xdr:row>77</xdr:row>
      <xdr:rowOff>47597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4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95874</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2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146907</xdr:rowOff>
    </xdr:from>
    <xdr:to>
      <xdr:col>81</xdr:col>
      <xdr:colOff>101600</xdr:colOff>
      <xdr:row>77</xdr:row>
      <xdr:rowOff>77057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7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68184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6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28950</xdr:rowOff>
    </xdr:from>
    <xdr:to>
      <xdr:col>76</xdr:col>
      <xdr:colOff>165100</xdr:colOff>
      <xdr:row>77</xdr:row>
      <xdr:rowOff>130550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121677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2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44865</xdr:rowOff>
    </xdr:from>
    <xdr:to>
      <xdr:col>72</xdr:col>
      <xdr:colOff>38100</xdr:colOff>
      <xdr:row>77</xdr:row>
      <xdr:rowOff>146465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4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137592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3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24634</xdr:rowOff>
    </xdr:from>
    <xdr:to>
      <xdr:col>67</xdr:col>
      <xdr:colOff>101600</xdr:colOff>
      <xdr:row>77</xdr:row>
      <xdr:rowOff>126234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117361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1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91596</xdr:rowOff>
    </xdr:from>
    <xdr:to>
      <xdr:col>85</xdr:col>
      <xdr:colOff>127000</xdr:colOff>
      <xdr:row>99</xdr:row>
      <xdr:rowOff>42675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893696"/>
          <a:ext cx="838200" cy="12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31049</xdr:rowOff>
    </xdr:from>
    <xdr:to>
      <xdr:col>81</xdr:col>
      <xdr:colOff>50800</xdr:colOff>
      <xdr:row>99</xdr:row>
      <xdr:rowOff>42675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7004599"/>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155212</xdr:rowOff>
    </xdr:from>
    <xdr:to>
      <xdr:col>76</xdr:col>
      <xdr:colOff>114300</xdr:colOff>
      <xdr:row>99</xdr:row>
      <xdr:rowOff>31049</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785862"/>
          <a:ext cx="889000" cy="21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155212</xdr:rowOff>
    </xdr:from>
    <xdr:to>
      <xdr:col>71</xdr:col>
      <xdr:colOff>177800</xdr:colOff>
      <xdr:row>99</xdr:row>
      <xdr:rowOff>73504</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785862"/>
          <a:ext cx="889000" cy="26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40796</xdr:rowOff>
    </xdr:from>
    <xdr:to>
      <xdr:col>85</xdr:col>
      <xdr:colOff>177800</xdr:colOff>
      <xdr:row>98</xdr:row>
      <xdr:rowOff>142396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4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127173</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5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163325</xdr:rowOff>
    </xdr:from>
    <xdr:to>
      <xdr:col>81</xdr:col>
      <xdr:colOff>101600</xdr:colOff>
      <xdr:row>99</xdr:row>
      <xdr:rowOff>93475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6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84602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705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151699</xdr:rowOff>
    </xdr:from>
    <xdr:to>
      <xdr:col>76</xdr:col>
      <xdr:colOff>165100</xdr:colOff>
      <xdr:row>99</xdr:row>
      <xdr:rowOff>81849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5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72976</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704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104412</xdr:rowOff>
    </xdr:from>
    <xdr:to>
      <xdr:col>72</xdr:col>
      <xdr:colOff>38100</xdr:colOff>
      <xdr:row>98</xdr:row>
      <xdr:rowOff>34562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3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51089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51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22704</xdr:rowOff>
    </xdr:from>
    <xdr:to>
      <xdr:col>67</xdr:col>
      <xdr:colOff>101600</xdr:colOff>
      <xdr:row>99</xdr:row>
      <xdr:rowOff>124304</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9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115431</xdr:rowOff>
    </xdr:from>
    <xdr:ext cx="378565"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625017" y="17088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126365</xdr:rowOff>
    </xdr:from>
    <xdr:to>
      <xdr:col>116</xdr:col>
      <xdr:colOff>63500</xdr:colOff>
      <xdr:row>38</xdr:row>
      <xdr:rowOff>129413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641465"/>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119888</xdr:rowOff>
    </xdr:from>
    <xdr:to>
      <xdr:col>111</xdr:col>
      <xdr:colOff>177800</xdr:colOff>
      <xdr:row>38</xdr:row>
      <xdr:rowOff>129413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634988"/>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114364</xdr:rowOff>
    </xdr:from>
    <xdr:to>
      <xdr:col>107</xdr:col>
      <xdr:colOff>50800</xdr:colOff>
      <xdr:row>38</xdr:row>
      <xdr:rowOff>119888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629464"/>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114364</xdr:rowOff>
    </xdr:from>
    <xdr:to>
      <xdr:col>102</xdr:col>
      <xdr:colOff>114300</xdr:colOff>
      <xdr:row>38</xdr:row>
      <xdr:rowOff>132842</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629464"/>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75565</xdr:rowOff>
    </xdr:from>
    <xdr:to>
      <xdr:col>116</xdr:col>
      <xdr:colOff>114300</xdr:colOff>
      <xdr:row>39</xdr:row>
      <xdr:rowOff>5715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5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161942</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05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78613</xdr:rowOff>
    </xdr:from>
    <xdr:to>
      <xdr:col>112</xdr:col>
      <xdr:colOff>38100</xdr:colOff>
      <xdr:row>39</xdr:row>
      <xdr:rowOff>8763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5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171340</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68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69088</xdr:rowOff>
    </xdr:from>
    <xdr:to>
      <xdr:col>107</xdr:col>
      <xdr:colOff>101600</xdr:colOff>
      <xdr:row>38</xdr:row>
      <xdr:rowOff>170688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58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161815</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63564</xdr:rowOff>
    </xdr:from>
    <xdr:to>
      <xdr:col>102</xdr:col>
      <xdr:colOff>165100</xdr:colOff>
      <xdr:row>38</xdr:row>
      <xdr:rowOff>165164</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5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156291</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56017" y="667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82042</xdr:rowOff>
    </xdr:from>
    <xdr:to>
      <xdr:col>98</xdr:col>
      <xdr:colOff>38100</xdr:colOff>
      <xdr:row>39</xdr:row>
      <xdr:rowOff>12192</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3319</xdr:rowOff>
    </xdr:from>
    <xdr:ext cx="378565"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67017" y="6689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154636</xdr:rowOff>
    </xdr:from>
    <xdr:to>
      <xdr:col>116</xdr:col>
      <xdr:colOff>63500</xdr:colOff>
      <xdr:row>58</xdr:row>
      <xdr:rowOff>155949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098736"/>
          <a:ext cx="8382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132804</xdr:rowOff>
    </xdr:from>
    <xdr:to>
      <xdr:col>111</xdr:col>
      <xdr:colOff>177800</xdr:colOff>
      <xdr:row>58</xdr:row>
      <xdr:rowOff>154636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076904"/>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132804</xdr:rowOff>
    </xdr:from>
    <xdr:to>
      <xdr:col>107</xdr:col>
      <xdr:colOff>50800</xdr:colOff>
      <xdr:row>58</xdr:row>
      <xdr:rowOff>143587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9545300" y="10076904"/>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143587</xdr:rowOff>
    </xdr:from>
    <xdr:to>
      <xdr:col>102</xdr:col>
      <xdr:colOff>114300</xdr:colOff>
      <xdr:row>58</xdr:row>
      <xdr:rowOff>147510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10087687"/>
          <a:ext cx="889000" cy="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105149</xdr:rowOff>
    </xdr:from>
    <xdr:to>
      <xdr:col>116</xdr:col>
      <xdr:colOff>114300</xdr:colOff>
      <xdr:row>59</xdr:row>
      <xdr:rowOff>35299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0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20076</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96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103836</xdr:rowOff>
    </xdr:from>
    <xdr:to>
      <xdr:col>112</xdr:col>
      <xdr:colOff>38100</xdr:colOff>
      <xdr:row>59</xdr:row>
      <xdr:rowOff>33986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25113</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14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82004</xdr:rowOff>
    </xdr:from>
    <xdr:to>
      <xdr:col>107</xdr:col>
      <xdr:colOff>101600</xdr:colOff>
      <xdr:row>59</xdr:row>
      <xdr:rowOff>12154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2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3281</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1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92787</xdr:rowOff>
    </xdr:from>
    <xdr:to>
      <xdr:col>102</xdr:col>
      <xdr:colOff>165100</xdr:colOff>
      <xdr:row>59</xdr:row>
      <xdr:rowOff>22937</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14064</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2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96710</xdr:rowOff>
    </xdr:from>
    <xdr:to>
      <xdr:col>98</xdr:col>
      <xdr:colOff>38100</xdr:colOff>
      <xdr:row>59</xdr:row>
      <xdr:rowOff>26860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17987</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3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68035</xdr:rowOff>
    </xdr:from>
    <xdr:to>
      <xdr:col>116</xdr:col>
      <xdr:colOff>63500</xdr:colOff>
      <xdr:row>78</xdr:row>
      <xdr:rowOff>97561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441135"/>
          <a:ext cx="838200" cy="2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97561</xdr:rowOff>
    </xdr:from>
    <xdr:to>
      <xdr:col>111</xdr:col>
      <xdr:colOff>177800</xdr:colOff>
      <xdr:row>78</xdr:row>
      <xdr:rowOff>114897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470661"/>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114897</xdr:rowOff>
    </xdr:from>
    <xdr:to>
      <xdr:col>107</xdr:col>
      <xdr:colOff>50800</xdr:colOff>
      <xdr:row>78</xdr:row>
      <xdr:rowOff>133452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487997"/>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133452</xdr:rowOff>
    </xdr:from>
    <xdr:to>
      <xdr:col>102</xdr:col>
      <xdr:colOff>114300</xdr:colOff>
      <xdr:row>78</xdr:row>
      <xdr:rowOff>141872</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506552"/>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17235</xdr:rowOff>
    </xdr:from>
    <xdr:to>
      <xdr:col>116</xdr:col>
      <xdr:colOff>114300</xdr:colOff>
      <xdr:row>78</xdr:row>
      <xdr:rowOff>118835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33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103612</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33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46761</xdr:rowOff>
    </xdr:from>
    <xdr:to>
      <xdr:col>112</xdr:col>
      <xdr:colOff>38100</xdr:colOff>
      <xdr:row>78</xdr:row>
      <xdr:rowOff>148361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4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139488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51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64097</xdr:rowOff>
    </xdr:from>
    <xdr:to>
      <xdr:col>107</xdr:col>
      <xdr:colOff>101600</xdr:colOff>
      <xdr:row>78</xdr:row>
      <xdr:rowOff>165697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43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156824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52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82652</xdr:rowOff>
    </xdr:from>
    <xdr:to>
      <xdr:col>102</xdr:col>
      <xdr:colOff>165100</xdr:colOff>
      <xdr:row>79</xdr:row>
      <xdr:rowOff>12802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45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3929</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54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91072</xdr:rowOff>
    </xdr:from>
    <xdr:to>
      <xdr:col>98</xdr:col>
      <xdr:colOff>38100</xdr:colOff>
      <xdr:row>79</xdr:row>
      <xdr:rowOff>21222</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4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12349</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55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56,068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円となっており、類似団体と比較して一人当たりのコストは低い水準にある。今後も適正な給与水準の確保と総人件費の抑制を図るとともに、定員の適正化に努める。</a:t>
          </a:r>
        </a:p>
        <a:p>
          <a:r>
            <a:rPr kumimoji="1" lang="ja-JP" altLang="en-US" sz="1300">
              <a:latin typeface="ＭＳ Ｐゴシック" panose="020B0600070205080204" pitchFamily="50" charset="-128"/>
              <a:ea typeface="ＭＳ Ｐゴシック" panose="020B0600070205080204" pitchFamily="50" charset="-128"/>
            </a:rPr>
            <a:t>令和５年度の住民一人当たりの歳出額は</a:t>
          </a:r>
          <a:r>
            <a:rPr kumimoji="1" lang="en-US" altLang="ja-JP" sz="1300">
              <a:latin typeface="ＭＳ Ｐゴシック" panose="020B0600070205080204" pitchFamily="50" charset="-128"/>
              <a:ea typeface="ＭＳ Ｐゴシック" panose="020B0600070205080204" pitchFamily="50" charset="-128"/>
            </a:rPr>
            <a:t>391,250</a:t>
          </a:r>
          <a:r>
            <a:rPr kumimoji="1" lang="ja-JP" altLang="en-US" sz="1300">
              <a:latin typeface="ＭＳ Ｐゴシック" panose="020B0600070205080204" pitchFamily="50" charset="-128"/>
              <a:ea typeface="ＭＳ Ｐゴシック" panose="020B0600070205080204" pitchFamily="50" charset="-128"/>
            </a:rPr>
            <a:t>円であり、令和４年度と比較して</a:t>
          </a:r>
          <a:r>
            <a:rPr kumimoji="1" lang="en-US" altLang="ja-JP" sz="1300">
              <a:latin typeface="ＭＳ Ｐゴシック" panose="020B0600070205080204" pitchFamily="50" charset="-128"/>
              <a:ea typeface="ＭＳ Ｐゴシック" panose="020B0600070205080204" pitchFamily="50" charset="-128"/>
            </a:rPr>
            <a:t>18,896</a:t>
          </a:r>
          <a:r>
            <a:rPr kumimoji="1" lang="ja-JP" altLang="en-US" sz="1300">
              <a:latin typeface="ＭＳ Ｐゴシック" panose="020B0600070205080204" pitchFamily="50" charset="-128"/>
              <a:ea typeface="ＭＳ Ｐゴシック" panose="020B0600070205080204" pitchFamily="50" charset="-128"/>
            </a:rPr>
            <a:t>円増加し、類似団体と比較すると、本市の歳出は総じて少なく、中でも、維持補修費、普通建設事業費（うち新規整備）、扶助費、公債費、繰出金等の歳出が少ない傾向にある。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補助費等は、住民一人当たりの金額が前年度と比較して</a:t>
          </a:r>
          <a:r>
            <a:rPr kumimoji="1" lang="en-US" altLang="ja-JP" sz="1300">
              <a:latin typeface="ＭＳ Ｐゴシック" panose="020B0600070205080204" pitchFamily="50" charset="-128"/>
              <a:ea typeface="ＭＳ Ｐゴシック" panose="020B0600070205080204" pitchFamily="50" charset="-128"/>
            </a:rPr>
            <a:t>1,952</a:t>
          </a:r>
          <a:r>
            <a:rPr kumimoji="1" lang="ja-JP" altLang="en-US" sz="1300">
              <a:latin typeface="ＭＳ Ｐゴシック" panose="020B0600070205080204" pitchFamily="50" charset="-128"/>
              <a:ea typeface="ＭＳ Ｐゴシック" panose="020B0600070205080204" pitchFamily="50" charset="-128"/>
            </a:rPr>
            <a:t>円減少した。主な要因は、新型コロナウイルス関連の感染症予防対策事業費の減少である。</a:t>
          </a:r>
        </a:p>
        <a:p>
          <a:r>
            <a:rPr kumimoji="1" lang="ja-JP" altLang="en-US" sz="1300">
              <a:latin typeface="ＭＳ Ｐゴシック" panose="020B0600070205080204" pitchFamily="50" charset="-128"/>
              <a:ea typeface="ＭＳ Ｐゴシック" panose="020B0600070205080204" pitchFamily="50" charset="-128"/>
            </a:rPr>
            <a:t>普通建設事業費は、駅前大通二丁目地区第一種市街地再開発等事業費や美術博物館整備事業費の増加に伴い、住民一人当たりの金額が前年度と比較して</a:t>
          </a:r>
          <a:r>
            <a:rPr kumimoji="1" lang="en-US" altLang="ja-JP" sz="1300">
              <a:latin typeface="ＭＳ Ｐゴシック" panose="020B0600070205080204" pitchFamily="50" charset="-128"/>
              <a:ea typeface="ＭＳ Ｐゴシック" panose="020B0600070205080204" pitchFamily="50" charset="-128"/>
            </a:rPr>
            <a:t>10,335</a:t>
          </a:r>
          <a:r>
            <a:rPr kumimoji="1" lang="ja-JP" altLang="en-US" sz="1300">
              <a:latin typeface="ＭＳ Ｐゴシック" panose="020B0600070205080204" pitchFamily="50" charset="-128"/>
              <a:ea typeface="ＭＳ Ｐゴシック" panose="020B0600070205080204" pitchFamily="50" charset="-128"/>
            </a:rPr>
            <a:t>円増加した。類似団体と比較すると新規整備は低い傾向にあるが、更新整備で</a:t>
          </a:r>
          <a:r>
            <a:rPr kumimoji="1" lang="en-US" altLang="ja-JP" sz="1300">
              <a:latin typeface="ＭＳ Ｐゴシック" panose="020B0600070205080204" pitchFamily="50" charset="-128"/>
              <a:ea typeface="ＭＳ Ｐゴシック" panose="020B0600070205080204" pitchFamily="50" charset="-128"/>
            </a:rPr>
            <a:t>9,290</a:t>
          </a:r>
          <a:r>
            <a:rPr kumimoji="1" lang="ja-JP" altLang="en-US" sz="1300">
              <a:latin typeface="ＭＳ Ｐゴシック" panose="020B0600070205080204" pitchFamily="50" charset="-128"/>
              <a:ea typeface="ＭＳ Ｐゴシック" panose="020B0600070205080204" pitchFamily="50" charset="-128"/>
            </a:rPr>
            <a:t>円上回っており、今後も施設の老朽化対策に要する費用の増加が見込まれる。</a:t>
          </a:r>
        </a:p>
        <a:p>
          <a:r>
            <a:rPr kumimoji="1" lang="ja-JP" altLang="en-US" sz="1300">
              <a:latin typeface="ＭＳ Ｐゴシック" panose="020B0600070205080204" pitchFamily="50" charset="-128"/>
              <a:ea typeface="ＭＳ Ｐゴシック" panose="020B0600070205080204" pitchFamily="50" charset="-128"/>
            </a:rPr>
            <a:t>扶助費は、住民税非課税世帯支援給付金給付事業費の増により、住民一人当たりの金額が前年度と比較して</a:t>
          </a:r>
          <a:r>
            <a:rPr kumimoji="1" lang="en-US" altLang="ja-JP" sz="1300">
              <a:latin typeface="ＭＳ Ｐゴシック" panose="020B0600070205080204" pitchFamily="50" charset="-128"/>
              <a:ea typeface="ＭＳ Ｐゴシック" panose="020B0600070205080204" pitchFamily="50" charset="-128"/>
            </a:rPr>
            <a:t>5,288</a:t>
          </a:r>
          <a:r>
            <a:rPr kumimoji="1" lang="ja-JP" altLang="en-US" sz="1300">
              <a:latin typeface="ＭＳ Ｐゴシック" panose="020B0600070205080204" pitchFamily="50" charset="-128"/>
              <a:ea typeface="ＭＳ Ｐゴシック" panose="020B0600070205080204" pitchFamily="50" charset="-128"/>
            </a:rPr>
            <a:t>円増加した。積立金は、職員退職手当基金積立金や減債基金の増により、住民一人当たりの金額が前年度と比較して</a:t>
          </a:r>
          <a:r>
            <a:rPr kumimoji="1" lang="en-US" altLang="ja-JP" sz="1300">
              <a:latin typeface="ＭＳ Ｐゴシック" panose="020B0600070205080204" pitchFamily="50" charset="-128"/>
              <a:ea typeface="ＭＳ Ｐゴシック" panose="020B0600070205080204" pitchFamily="50" charset="-128"/>
            </a:rPr>
            <a:t>3,752</a:t>
          </a:r>
          <a:r>
            <a:rPr kumimoji="1" lang="ja-JP" altLang="en-US" sz="1300">
              <a:latin typeface="ＭＳ Ｐゴシック" panose="020B0600070205080204" pitchFamily="50" charset="-128"/>
              <a:ea typeface="ＭＳ Ｐゴシック" panose="020B0600070205080204" pitchFamily="50" charset="-128"/>
            </a:rPr>
            <a:t>円増加した。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368,686
347,880
262.00
147,602,140
144,248,485
2,851,811
75,788,824
98,449,049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26162</xdr:rowOff>
    </xdr:from>
    <xdr:to>
      <xdr:col>24</xdr:col>
      <xdr:colOff>63500</xdr:colOff>
      <xdr:row>36</xdr:row>
      <xdr:rowOff>55118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9836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21590</xdr:rowOff>
    </xdr:from>
    <xdr:to>
      <xdr:col>19</xdr:col>
      <xdr:colOff>177800</xdr:colOff>
      <xdr:row>36</xdr:row>
      <xdr:rowOff>55118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93790"/>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21590</xdr:rowOff>
    </xdr:from>
    <xdr:to>
      <xdr:col>15</xdr:col>
      <xdr:colOff>50800</xdr:colOff>
      <xdr:row>36</xdr:row>
      <xdr:rowOff>76454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379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55880</xdr:rowOff>
    </xdr:from>
    <xdr:to>
      <xdr:col>10</xdr:col>
      <xdr:colOff>114300</xdr:colOff>
      <xdr:row>36</xdr:row>
      <xdr:rowOff>76454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2808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146812</xdr:rowOff>
    </xdr:from>
    <xdr:to>
      <xdr:col>24</xdr:col>
      <xdr:colOff>114300</xdr:colOff>
      <xdr:row>36</xdr:row>
      <xdr:rowOff>76962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125239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4318</xdr:rowOff>
    </xdr:from>
    <xdr:to>
      <xdr:col>20</xdr:col>
      <xdr:colOff>38100</xdr:colOff>
      <xdr:row>36</xdr:row>
      <xdr:rowOff>105918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97045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142240</xdr:rowOff>
    </xdr:from>
    <xdr:to>
      <xdr:col>15</xdr:col>
      <xdr:colOff>101600</xdr:colOff>
      <xdr:row>36</xdr:row>
      <xdr:rowOff>72390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63517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25654</xdr:rowOff>
    </xdr:from>
    <xdr:to>
      <xdr:col>10</xdr:col>
      <xdr:colOff>165100</xdr:colOff>
      <xdr:row>36</xdr:row>
      <xdr:rowOff>127254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5080</xdr:rowOff>
    </xdr:from>
    <xdr:to>
      <xdr:col>6</xdr:col>
      <xdr:colOff>38100</xdr:colOff>
      <xdr:row>36</xdr:row>
      <xdr:rowOff>106680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97807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85217</xdr:rowOff>
    </xdr:from>
    <xdr:to>
      <xdr:col>24</xdr:col>
      <xdr:colOff>63500</xdr:colOff>
      <xdr:row>59</xdr:row>
      <xdr:rowOff>119596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200767"/>
          <a:ext cx="838200" cy="3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119596</xdr:rowOff>
    </xdr:from>
    <xdr:to>
      <xdr:col>19</xdr:col>
      <xdr:colOff>177800</xdr:colOff>
      <xdr:row>59</xdr:row>
      <xdr:rowOff>135586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235146"/>
          <a:ext cx="889000" cy="1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36284</xdr:rowOff>
    </xdr:from>
    <xdr:to>
      <xdr:col>15</xdr:col>
      <xdr:colOff>50800</xdr:colOff>
      <xdr:row>59</xdr:row>
      <xdr:rowOff>135586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951684"/>
          <a:ext cx="889000" cy="129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36284</xdr:rowOff>
    </xdr:from>
    <xdr:to>
      <xdr:col>10</xdr:col>
      <xdr:colOff>114300</xdr:colOff>
      <xdr:row>59</xdr:row>
      <xdr:rowOff>117551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951684"/>
          <a:ext cx="889000" cy="128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34417</xdr:rowOff>
    </xdr:from>
    <xdr:to>
      <xdr:col>24</xdr:col>
      <xdr:colOff>114300</xdr:colOff>
      <xdr:row>59</xdr:row>
      <xdr:rowOff>136017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14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120794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6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68796</xdr:rowOff>
    </xdr:from>
    <xdr:to>
      <xdr:col>20</xdr:col>
      <xdr:colOff>38100</xdr:colOff>
      <xdr:row>59</xdr:row>
      <xdr:rowOff>170396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18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161523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27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84786</xdr:rowOff>
    </xdr:from>
    <xdr:to>
      <xdr:col>15</xdr:col>
      <xdr:colOff>101600</xdr:colOff>
      <xdr:row>60</xdr:row>
      <xdr:rowOff>14936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2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60</xdr:row>
      <xdr:rowOff>6063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29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156934</xdr:rowOff>
    </xdr:from>
    <xdr:to>
      <xdr:col>10</xdr:col>
      <xdr:colOff>165100</xdr:colOff>
      <xdr:row>52</xdr:row>
      <xdr:rowOff>87084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90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78211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99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66751</xdr:rowOff>
    </xdr:from>
    <xdr:to>
      <xdr:col>6</xdr:col>
      <xdr:colOff>38100</xdr:colOff>
      <xdr:row>59</xdr:row>
      <xdr:rowOff>168351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8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159478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27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21575</xdr:rowOff>
    </xdr:from>
    <xdr:to>
      <xdr:col>24</xdr:col>
      <xdr:colOff>62865</xdr:colOff>
      <xdr:row>77</xdr:row>
      <xdr:rowOff>20501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23075"/>
          <a:ext cx="1270" cy="1199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24328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2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20501</xdr:rowOff>
    </xdr:from>
    <xdr:to>
      <xdr:col>24</xdr:col>
      <xdr:colOff>152400</xdr:colOff>
      <xdr:row>77</xdr:row>
      <xdr:rowOff>20501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2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139702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21575</xdr:rowOff>
    </xdr:from>
    <xdr:to>
      <xdr:col>24</xdr:col>
      <xdr:colOff>152400</xdr:colOff>
      <xdr:row>70</xdr:row>
      <xdr:rowOff>21575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2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69946</xdr:rowOff>
    </xdr:from>
    <xdr:to>
      <xdr:col>24</xdr:col>
      <xdr:colOff>63500</xdr:colOff>
      <xdr:row>76</xdr:row>
      <xdr:rowOff>160556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00146"/>
          <a:ext cx="838200" cy="9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83186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59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60309</xdr:rowOff>
    </xdr:from>
    <xdr:to>
      <xdr:col>24</xdr:col>
      <xdr:colOff>114300</xdr:colOff>
      <xdr:row>74</xdr:row>
      <xdr:rowOff>161909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4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85469</xdr:rowOff>
    </xdr:from>
    <xdr:to>
      <xdr:col>19</xdr:col>
      <xdr:colOff>177800</xdr:colOff>
      <xdr:row>76</xdr:row>
      <xdr:rowOff>160556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15669"/>
          <a:ext cx="889000" cy="7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137013</xdr:rowOff>
    </xdr:from>
    <xdr:to>
      <xdr:col>20</xdr:col>
      <xdr:colOff>38100</xdr:colOff>
      <xdr:row>75</xdr:row>
      <xdr:rowOff>67163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83690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9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85469</xdr:rowOff>
    </xdr:from>
    <xdr:to>
      <xdr:col>15</xdr:col>
      <xdr:colOff>50800</xdr:colOff>
      <xdr:row>77</xdr:row>
      <xdr:rowOff>108572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15669"/>
          <a:ext cx="889000" cy="19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85540</xdr:rowOff>
    </xdr:from>
    <xdr:to>
      <xdr:col>15</xdr:col>
      <xdr:colOff>101600</xdr:colOff>
      <xdr:row>75</xdr:row>
      <xdr:rowOff>15690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32217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54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108572</xdr:rowOff>
    </xdr:from>
    <xdr:to>
      <xdr:col>10</xdr:col>
      <xdr:colOff>114300</xdr:colOff>
      <xdr:row>77</xdr:row>
      <xdr:rowOff>160000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10222"/>
          <a:ext cx="889000" cy="5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109139</xdr:rowOff>
    </xdr:from>
    <xdr:to>
      <xdr:col>10</xdr:col>
      <xdr:colOff>165100</xdr:colOff>
      <xdr:row>76</xdr:row>
      <xdr:rowOff>39289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55816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4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156634</xdr:rowOff>
    </xdr:from>
    <xdr:to>
      <xdr:col>6</xdr:col>
      <xdr:colOff>38100</xdr:colOff>
      <xdr:row>76</xdr:row>
      <xdr:rowOff>86784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1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103311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9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19146</xdr:rowOff>
    </xdr:from>
    <xdr:to>
      <xdr:col>24</xdr:col>
      <xdr:colOff>114300</xdr:colOff>
      <xdr:row>76</xdr:row>
      <xdr:rowOff>120746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4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105524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6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109756</xdr:rowOff>
    </xdr:from>
    <xdr:to>
      <xdr:col>20</xdr:col>
      <xdr:colOff>38100</xdr:colOff>
      <xdr:row>77</xdr:row>
      <xdr:rowOff>39906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3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31033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3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34669</xdr:rowOff>
    </xdr:from>
    <xdr:to>
      <xdr:col>15</xdr:col>
      <xdr:colOff>101600</xdr:colOff>
      <xdr:row>76</xdr:row>
      <xdr:rowOff>136269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6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127396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5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57772</xdr:rowOff>
    </xdr:from>
    <xdr:to>
      <xdr:col>10</xdr:col>
      <xdr:colOff>165100</xdr:colOff>
      <xdr:row>77</xdr:row>
      <xdr:rowOff>159372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5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150499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5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109200</xdr:rowOff>
    </xdr:from>
    <xdr:to>
      <xdr:col>6</xdr:col>
      <xdr:colOff>38100</xdr:colOff>
      <xdr:row>78</xdr:row>
      <xdr:rowOff>39350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30477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0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126936</xdr:rowOff>
    </xdr:from>
    <xdr:to>
      <xdr:col>24</xdr:col>
      <xdr:colOff>63500</xdr:colOff>
      <xdr:row>96</xdr:row>
      <xdr:rowOff>69138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14686"/>
          <a:ext cx="838200" cy="1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126936</xdr:rowOff>
    </xdr:from>
    <xdr:to>
      <xdr:col>19</xdr:col>
      <xdr:colOff>177800</xdr:colOff>
      <xdr:row>96</xdr:row>
      <xdr:rowOff>44602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414686"/>
          <a:ext cx="889000" cy="8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44602</xdr:rowOff>
    </xdr:from>
    <xdr:to>
      <xdr:col>15</xdr:col>
      <xdr:colOff>50800</xdr:colOff>
      <xdr:row>96</xdr:row>
      <xdr:rowOff>124803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503802"/>
          <a:ext cx="889000" cy="8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124803</xdr:rowOff>
    </xdr:from>
    <xdr:to>
      <xdr:col>10</xdr:col>
      <xdr:colOff>114300</xdr:colOff>
      <xdr:row>97</xdr:row>
      <xdr:rowOff>68435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84003"/>
          <a:ext cx="889000" cy="1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18338</xdr:rowOff>
    </xdr:from>
    <xdr:to>
      <xdr:col>24</xdr:col>
      <xdr:colOff>114300</xdr:colOff>
      <xdr:row>96</xdr:row>
      <xdr:rowOff>119938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7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41215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2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76136</xdr:rowOff>
    </xdr:from>
    <xdr:to>
      <xdr:col>20</xdr:col>
      <xdr:colOff>38100</xdr:colOff>
      <xdr:row>96</xdr:row>
      <xdr:rowOff>6286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6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22813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3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165252</xdr:rowOff>
    </xdr:from>
    <xdr:to>
      <xdr:col>15</xdr:col>
      <xdr:colOff>101600</xdr:colOff>
      <xdr:row>96</xdr:row>
      <xdr:rowOff>95402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111929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2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74003</xdr:rowOff>
    </xdr:from>
    <xdr:to>
      <xdr:col>10</xdr:col>
      <xdr:colOff>165100</xdr:colOff>
      <xdr:row>97</xdr:row>
      <xdr:rowOff>4153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20680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3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17635</xdr:rowOff>
    </xdr:from>
    <xdr:to>
      <xdr:col>6</xdr:col>
      <xdr:colOff>38100</xdr:colOff>
      <xdr:row>97</xdr:row>
      <xdr:rowOff>119235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135762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42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69215</xdr:rowOff>
    </xdr:from>
    <xdr:to>
      <xdr:col>55</xdr:col>
      <xdr:colOff>0</xdr:colOff>
      <xdr:row>37</xdr:row>
      <xdr:rowOff>91313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412865"/>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69215</xdr:rowOff>
    </xdr:from>
    <xdr:to>
      <xdr:col>50</xdr:col>
      <xdr:colOff>114300</xdr:colOff>
      <xdr:row>37</xdr:row>
      <xdr:rowOff>145796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412865"/>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90551</xdr:rowOff>
    </xdr:from>
    <xdr:to>
      <xdr:col>45</xdr:col>
      <xdr:colOff>177800</xdr:colOff>
      <xdr:row>37</xdr:row>
      <xdr:rowOff>145796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434201"/>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90551</xdr:rowOff>
    </xdr:from>
    <xdr:to>
      <xdr:col>41</xdr:col>
      <xdr:colOff>50800</xdr:colOff>
      <xdr:row>37</xdr:row>
      <xdr:rowOff>165989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434201"/>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40513</xdr:rowOff>
    </xdr:from>
    <xdr:to>
      <xdr:col>55</xdr:col>
      <xdr:colOff>50800</xdr:colOff>
      <xdr:row>37</xdr:row>
      <xdr:rowOff>142113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3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63390</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235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18415</xdr:rowOff>
    </xdr:from>
    <xdr:to>
      <xdr:col>50</xdr:col>
      <xdr:colOff>165100</xdr:colOff>
      <xdr:row>37</xdr:row>
      <xdr:rowOff>120015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136542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137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94996</xdr:rowOff>
    </xdr:from>
    <xdr:to>
      <xdr:col>46</xdr:col>
      <xdr:colOff>38100</xdr:colOff>
      <xdr:row>38</xdr:row>
      <xdr:rowOff>25146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16273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531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39751</xdr:rowOff>
    </xdr:from>
    <xdr:to>
      <xdr:col>41</xdr:col>
      <xdr:colOff>101600</xdr:colOff>
      <xdr:row>37</xdr:row>
      <xdr:rowOff>141351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38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157878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158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115189</xdr:rowOff>
    </xdr:from>
    <xdr:to>
      <xdr:col>36</xdr:col>
      <xdr:colOff>165100</xdr:colOff>
      <xdr:row>38</xdr:row>
      <xdr:rowOff>45339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36466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551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88494</xdr:rowOff>
    </xdr:from>
    <xdr:to>
      <xdr:col>55</xdr:col>
      <xdr:colOff>0</xdr:colOff>
      <xdr:row>56</xdr:row>
      <xdr:rowOff>133299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89694"/>
          <a:ext cx="8382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133299</xdr:rowOff>
    </xdr:from>
    <xdr:to>
      <xdr:col>50</xdr:col>
      <xdr:colOff>114300</xdr:colOff>
      <xdr:row>56</xdr:row>
      <xdr:rowOff>139243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34499"/>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139243</xdr:rowOff>
    </xdr:from>
    <xdr:to>
      <xdr:col>45</xdr:col>
      <xdr:colOff>177800</xdr:colOff>
      <xdr:row>57</xdr:row>
      <xdr:rowOff>4216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740443"/>
          <a:ext cx="889000" cy="3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57862</xdr:rowOff>
    </xdr:from>
    <xdr:to>
      <xdr:col>41</xdr:col>
      <xdr:colOff>50800</xdr:colOff>
      <xdr:row>57</xdr:row>
      <xdr:rowOff>4216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659062"/>
          <a:ext cx="889000" cy="11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37694</xdr:rowOff>
    </xdr:from>
    <xdr:to>
      <xdr:col>55</xdr:col>
      <xdr:colOff>50800</xdr:colOff>
      <xdr:row>56</xdr:row>
      <xdr:rowOff>139294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3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60571</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9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82499</xdr:rowOff>
    </xdr:from>
    <xdr:to>
      <xdr:col>50</xdr:col>
      <xdr:colOff>165100</xdr:colOff>
      <xdr:row>57</xdr:row>
      <xdr:rowOff>12649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29176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45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88443</xdr:rowOff>
    </xdr:from>
    <xdr:to>
      <xdr:col>46</xdr:col>
      <xdr:colOff>38100</xdr:colOff>
      <xdr:row>57</xdr:row>
      <xdr:rowOff>18593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35120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46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124866</xdr:rowOff>
    </xdr:from>
    <xdr:to>
      <xdr:col>41</xdr:col>
      <xdr:colOff>101600</xdr:colOff>
      <xdr:row>57</xdr:row>
      <xdr:rowOff>55016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2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46143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81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7062</xdr:rowOff>
    </xdr:from>
    <xdr:to>
      <xdr:col>36</xdr:col>
      <xdr:colOff>165100</xdr:colOff>
      <xdr:row>56</xdr:row>
      <xdr:rowOff>108662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0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125189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383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95825</xdr:rowOff>
    </xdr:from>
    <xdr:to>
      <xdr:col>55</xdr:col>
      <xdr:colOff>0</xdr:colOff>
      <xdr:row>78</xdr:row>
      <xdr:rowOff>108480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68925"/>
          <a:ext cx="838200" cy="1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84869</xdr:rowOff>
    </xdr:from>
    <xdr:to>
      <xdr:col>50</xdr:col>
      <xdr:colOff>114300</xdr:colOff>
      <xdr:row>78</xdr:row>
      <xdr:rowOff>108480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57969"/>
          <a:ext cx="889000" cy="2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97310</xdr:rowOff>
    </xdr:from>
    <xdr:to>
      <xdr:col>45</xdr:col>
      <xdr:colOff>177800</xdr:colOff>
      <xdr:row>78</xdr:row>
      <xdr:rowOff>84869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298960"/>
          <a:ext cx="889000" cy="15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97310</xdr:rowOff>
    </xdr:from>
    <xdr:to>
      <xdr:col>41</xdr:col>
      <xdr:colOff>50800</xdr:colOff>
      <xdr:row>78</xdr:row>
      <xdr:rowOff>82713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98960"/>
          <a:ext cx="889000" cy="15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161641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45025</xdr:rowOff>
    </xdr:from>
    <xdr:to>
      <xdr:col>55</xdr:col>
      <xdr:colOff>50800</xdr:colOff>
      <xdr:row>78</xdr:row>
      <xdr:rowOff>146625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23452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9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57680</xdr:rowOff>
    </xdr:from>
    <xdr:to>
      <xdr:col>50</xdr:col>
      <xdr:colOff>165100</xdr:colOff>
      <xdr:row>78</xdr:row>
      <xdr:rowOff>159280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150407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2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34069</xdr:rowOff>
    </xdr:from>
    <xdr:to>
      <xdr:col>46</xdr:col>
      <xdr:colOff>38100</xdr:colOff>
      <xdr:row>78</xdr:row>
      <xdr:rowOff>135669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0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126796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9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46510</xdr:rowOff>
    </xdr:from>
    <xdr:to>
      <xdr:col>41</xdr:col>
      <xdr:colOff>101600</xdr:colOff>
      <xdr:row>77</xdr:row>
      <xdr:rowOff>148110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4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164637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2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31913</xdr:rowOff>
    </xdr:from>
    <xdr:to>
      <xdr:col>36</xdr:col>
      <xdr:colOff>165100</xdr:colOff>
      <xdr:row>78</xdr:row>
      <xdr:rowOff>133513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150040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18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104267</xdr:rowOff>
    </xdr:from>
    <xdr:to>
      <xdr:col>55</xdr:col>
      <xdr:colOff>0</xdr:colOff>
      <xdr:row>96</xdr:row>
      <xdr:rowOff>121938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63467"/>
          <a:ext cx="838200" cy="1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121938</xdr:rowOff>
    </xdr:from>
    <xdr:to>
      <xdr:col>50</xdr:col>
      <xdr:colOff>114300</xdr:colOff>
      <xdr:row>96</xdr:row>
      <xdr:rowOff>129801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581138"/>
          <a:ext cx="8890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123126</xdr:rowOff>
    </xdr:from>
    <xdr:to>
      <xdr:col>45</xdr:col>
      <xdr:colOff>177800</xdr:colOff>
      <xdr:row>96</xdr:row>
      <xdr:rowOff>129801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410876"/>
          <a:ext cx="889000" cy="17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123126</xdr:rowOff>
    </xdr:from>
    <xdr:to>
      <xdr:col>41</xdr:col>
      <xdr:colOff>50800</xdr:colOff>
      <xdr:row>96</xdr:row>
      <xdr:rowOff>128110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410876"/>
          <a:ext cx="889000" cy="17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53467</xdr:rowOff>
    </xdr:from>
    <xdr:to>
      <xdr:col>55</xdr:col>
      <xdr:colOff>50800</xdr:colOff>
      <xdr:row>96</xdr:row>
      <xdr:rowOff>155067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1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31894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9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71138</xdr:rowOff>
    </xdr:from>
    <xdr:to>
      <xdr:col>50</xdr:col>
      <xdr:colOff>165100</xdr:colOff>
      <xdr:row>97</xdr:row>
      <xdr:rowOff>1288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3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163865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2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79001</xdr:rowOff>
    </xdr:from>
    <xdr:to>
      <xdr:col>46</xdr:col>
      <xdr:colOff>38100</xdr:colOff>
      <xdr:row>97</xdr:row>
      <xdr:rowOff>9151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3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72326</xdr:rowOff>
    </xdr:from>
    <xdr:to>
      <xdr:col>41</xdr:col>
      <xdr:colOff>101600</xdr:colOff>
      <xdr:row>96</xdr:row>
      <xdr:rowOff>2476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6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165053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45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77310</xdr:rowOff>
    </xdr:from>
    <xdr:to>
      <xdr:col>36</xdr:col>
      <xdr:colOff>165100</xdr:colOff>
      <xdr:row>97</xdr:row>
      <xdr:rowOff>7460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3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170037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2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103450</xdr:rowOff>
    </xdr:from>
    <xdr:to>
      <xdr:col>85</xdr:col>
      <xdr:colOff>127000</xdr:colOff>
      <xdr:row>38</xdr:row>
      <xdr:rowOff>117820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618550"/>
          <a:ext cx="838200" cy="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63500</xdr:rowOff>
    </xdr:from>
    <xdr:to>
      <xdr:col>81</xdr:col>
      <xdr:colOff>50800</xdr:colOff>
      <xdr:row>38</xdr:row>
      <xdr:rowOff>117820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578600"/>
          <a:ext cx="889000" cy="5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63500</xdr:rowOff>
    </xdr:from>
    <xdr:to>
      <xdr:col>76</xdr:col>
      <xdr:colOff>114300</xdr:colOff>
      <xdr:row>38</xdr:row>
      <xdr:rowOff>68072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578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3628</xdr:rowOff>
    </xdr:from>
    <xdr:to>
      <xdr:col>71</xdr:col>
      <xdr:colOff>177800</xdr:colOff>
      <xdr:row>38</xdr:row>
      <xdr:rowOff>68072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518728"/>
          <a:ext cx="889000" cy="6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52650</xdr:rowOff>
    </xdr:from>
    <xdr:to>
      <xdr:col>85</xdr:col>
      <xdr:colOff>177800</xdr:colOff>
      <xdr:row>38</xdr:row>
      <xdr:rowOff>154250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6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31077</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4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67020</xdr:rowOff>
    </xdr:from>
    <xdr:to>
      <xdr:col>81</xdr:col>
      <xdr:colOff>101600</xdr:colOff>
      <xdr:row>38</xdr:row>
      <xdr:rowOff>168620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8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159747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7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12700</xdr:rowOff>
    </xdr:from>
    <xdr:to>
      <xdr:col>76</xdr:col>
      <xdr:colOff>165100</xdr:colOff>
      <xdr:row>38</xdr:row>
      <xdr:rowOff>114300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105427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17272</xdr:rowOff>
    </xdr:from>
    <xdr:to>
      <xdr:col>72</xdr:col>
      <xdr:colOff>38100</xdr:colOff>
      <xdr:row>38</xdr:row>
      <xdr:rowOff>118872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3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109999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2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124278</xdr:rowOff>
    </xdr:from>
    <xdr:to>
      <xdr:col>67</xdr:col>
      <xdr:colOff>101600</xdr:colOff>
      <xdr:row>38</xdr:row>
      <xdr:rowOff>54428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6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45555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6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84013</xdr:rowOff>
    </xdr:from>
    <xdr:to>
      <xdr:col>85</xdr:col>
      <xdr:colOff>127000</xdr:colOff>
      <xdr:row>54</xdr:row>
      <xdr:rowOff>45105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170863"/>
          <a:ext cx="838200" cy="13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13376</xdr:rowOff>
    </xdr:from>
    <xdr:to>
      <xdr:col>81</xdr:col>
      <xdr:colOff>50800</xdr:colOff>
      <xdr:row>54</xdr:row>
      <xdr:rowOff>45105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100226"/>
          <a:ext cx="889000" cy="20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13376</xdr:rowOff>
    </xdr:from>
    <xdr:to>
      <xdr:col>76</xdr:col>
      <xdr:colOff>114300</xdr:colOff>
      <xdr:row>54</xdr:row>
      <xdr:rowOff>29514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100226"/>
          <a:ext cx="889000" cy="18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90895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137002</xdr:rowOff>
    </xdr:from>
    <xdr:to>
      <xdr:col>71</xdr:col>
      <xdr:colOff>177800</xdr:colOff>
      <xdr:row>54</xdr:row>
      <xdr:rowOff>29514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223852"/>
          <a:ext cx="889000" cy="6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46867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4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33213</xdr:rowOff>
    </xdr:from>
    <xdr:to>
      <xdr:col>85</xdr:col>
      <xdr:colOff>177800</xdr:colOff>
      <xdr:row>53</xdr:row>
      <xdr:rowOff>134813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12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56090</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97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165755</xdr:rowOff>
    </xdr:from>
    <xdr:to>
      <xdr:col>81</xdr:col>
      <xdr:colOff>101600</xdr:colOff>
      <xdr:row>54</xdr:row>
      <xdr:rowOff>95905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25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112432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0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134026</xdr:rowOff>
    </xdr:from>
    <xdr:to>
      <xdr:col>76</xdr:col>
      <xdr:colOff>165100</xdr:colOff>
      <xdr:row>53</xdr:row>
      <xdr:rowOff>64176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04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80703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882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150164</xdr:rowOff>
    </xdr:from>
    <xdr:to>
      <xdr:col>72</xdr:col>
      <xdr:colOff>38100</xdr:colOff>
      <xdr:row>54</xdr:row>
      <xdr:rowOff>80314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96841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01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86202</xdr:rowOff>
    </xdr:from>
    <xdr:to>
      <xdr:col>67</xdr:col>
      <xdr:colOff>101600</xdr:colOff>
      <xdr:row>54</xdr:row>
      <xdr:rowOff>16352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17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32879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894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120878</xdr:rowOff>
    </xdr:from>
    <xdr:to>
      <xdr:col>85</xdr:col>
      <xdr:colOff>127000</xdr:colOff>
      <xdr:row>79</xdr:row>
      <xdr:rowOff>39802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493978"/>
          <a:ext cx="838200" cy="9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59250</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32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39802</xdr:rowOff>
    </xdr:from>
    <xdr:to>
      <xdr:col>81</xdr:col>
      <xdr:colOff>50800</xdr:colOff>
      <xdr:row>79</xdr:row>
      <xdr:rowOff>43078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584352"/>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41097</xdr:rowOff>
    </xdr:from>
    <xdr:to>
      <xdr:col>76</xdr:col>
      <xdr:colOff>114300</xdr:colOff>
      <xdr:row>79</xdr:row>
      <xdr:rowOff>43078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85647"/>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41097</xdr:rowOff>
    </xdr:from>
    <xdr:to>
      <xdr:col>71</xdr:col>
      <xdr:colOff>177800</xdr:colOff>
      <xdr:row>79</xdr:row>
      <xdr:rowOff>41859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58564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70078</xdr:rowOff>
    </xdr:from>
    <xdr:to>
      <xdr:col>85</xdr:col>
      <xdr:colOff>177800</xdr:colOff>
      <xdr:row>79</xdr:row>
      <xdr:rowOff>228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44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29455</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23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160452</xdr:rowOff>
    </xdr:from>
    <xdr:to>
      <xdr:col>81</xdr:col>
      <xdr:colOff>101600</xdr:colOff>
      <xdr:row>79</xdr:row>
      <xdr:rowOff>90602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81729</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24333" y="136262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163728</xdr:rowOff>
    </xdr:from>
    <xdr:to>
      <xdr:col>76</xdr:col>
      <xdr:colOff>165100</xdr:colOff>
      <xdr:row>79</xdr:row>
      <xdr:rowOff>93878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85005</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35333" y="13629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161747</xdr:rowOff>
    </xdr:from>
    <xdr:to>
      <xdr:col>72</xdr:col>
      <xdr:colOff>38100</xdr:colOff>
      <xdr:row>79</xdr:row>
      <xdr:rowOff>91897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83024</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46333" y="13627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162509</xdr:rowOff>
    </xdr:from>
    <xdr:to>
      <xdr:col>67</xdr:col>
      <xdr:colOff>101600</xdr:colOff>
      <xdr:row>79</xdr:row>
      <xdr:rowOff>92659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83786</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57333" y="13628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168247</xdr:rowOff>
    </xdr:from>
    <xdr:to>
      <xdr:col>85</xdr:col>
      <xdr:colOff>127000</xdr:colOff>
      <xdr:row>97</xdr:row>
      <xdr:rowOff>26257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27447"/>
          <a:ext cx="838200" cy="2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26257</xdr:rowOff>
    </xdr:from>
    <xdr:to>
      <xdr:col>81</xdr:col>
      <xdr:colOff>50800</xdr:colOff>
      <xdr:row>97</xdr:row>
      <xdr:rowOff>79750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56907"/>
          <a:ext cx="8890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79750</xdr:rowOff>
    </xdr:from>
    <xdr:to>
      <xdr:col>76</xdr:col>
      <xdr:colOff>114300</xdr:colOff>
      <xdr:row>97</xdr:row>
      <xdr:rowOff>95665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10400"/>
          <a:ext cx="889000" cy="1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75434</xdr:rowOff>
    </xdr:from>
    <xdr:to>
      <xdr:col>71</xdr:col>
      <xdr:colOff>177800</xdr:colOff>
      <xdr:row>97</xdr:row>
      <xdr:rowOff>95665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706084"/>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117447</xdr:rowOff>
    </xdr:from>
    <xdr:to>
      <xdr:col>85</xdr:col>
      <xdr:colOff>177800</xdr:colOff>
      <xdr:row>97</xdr:row>
      <xdr:rowOff>47597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7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95874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5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146907</xdr:rowOff>
    </xdr:from>
    <xdr:to>
      <xdr:col>81</xdr:col>
      <xdr:colOff>101600</xdr:colOff>
      <xdr:row>97</xdr:row>
      <xdr:rowOff>77057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0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68184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9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28950</xdr:rowOff>
    </xdr:from>
    <xdr:to>
      <xdr:col>76</xdr:col>
      <xdr:colOff>165100</xdr:colOff>
      <xdr:row>97</xdr:row>
      <xdr:rowOff>130550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121677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44865</xdr:rowOff>
    </xdr:from>
    <xdr:to>
      <xdr:col>72</xdr:col>
      <xdr:colOff>38100</xdr:colOff>
      <xdr:row>97</xdr:row>
      <xdr:rowOff>146465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7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137592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6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24634</xdr:rowOff>
    </xdr:from>
    <xdr:to>
      <xdr:col>67</xdr:col>
      <xdr:colOff>101600</xdr:colOff>
      <xdr:row>97</xdr:row>
      <xdr:rowOff>126234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117361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4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住民一人当たりのコストのうち最も大きいものは民生費であり、類似団体内平均値を下回っているものの、令和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年度と比べ</a:t>
          </a:r>
          <a:r>
            <a:rPr kumimoji="1" lang="en-US" altLang="ja-JP" sz="1300">
              <a:latin typeface="ＭＳ Ｐゴシック" panose="020B0600070205080204" pitchFamily="50" charset="-128"/>
              <a:ea typeface="ＭＳ Ｐゴシック" panose="020B0600070205080204" pitchFamily="50" charset="-128"/>
            </a:rPr>
            <a:t>11,891</a:t>
          </a:r>
          <a:r>
            <a:rPr kumimoji="1" lang="ja-JP" altLang="en-US" sz="1300">
              <a:latin typeface="ＭＳ Ｐゴシック" panose="020B0600070205080204" pitchFamily="50" charset="-128"/>
              <a:ea typeface="ＭＳ Ｐゴシック" panose="020B0600070205080204" pitchFamily="50" charset="-128"/>
            </a:rPr>
            <a:t>円増加し、過去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で最も高い数値となった。前年度と比べ、住民税非課税世帯等に対する臨時特別給付金給付事業費等が減少した一方で、住民税非課税世帯支援給付金給付事業費の皆増等により、全体として増加した。類似団体と比較して低い水準（</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位）になっている要因としては、本市が保育所等</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園のうち</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園を社会福祉法人等に運営委託していることが大きな要因である。</a:t>
          </a:r>
        </a:p>
        <a:p>
          <a:r>
            <a:rPr kumimoji="1" lang="ja-JP" altLang="en-US" sz="1300">
              <a:latin typeface="ＭＳ Ｐゴシック" panose="020B0600070205080204" pitchFamily="50" charset="-128"/>
              <a:ea typeface="ＭＳ Ｐゴシック" panose="020B0600070205080204" pitchFamily="50" charset="-128"/>
            </a:rPr>
            <a:t>住民一人当たりのコストが類似団体内平均値を大きく上回っているものは教育費や衛生費である。教育費は、前年度対比</a:t>
          </a:r>
          <a:r>
            <a:rPr kumimoji="1" lang="en-US" altLang="ja-JP" sz="1300">
              <a:latin typeface="ＭＳ Ｐゴシック" panose="020B0600070205080204" pitchFamily="50" charset="-128"/>
              <a:ea typeface="ＭＳ Ｐゴシック" panose="020B0600070205080204" pitchFamily="50" charset="-128"/>
            </a:rPr>
            <a:t>5,798</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59,936</a:t>
          </a:r>
          <a:r>
            <a:rPr kumimoji="1" lang="ja-JP" altLang="en-US" sz="1300">
              <a:latin typeface="ＭＳ Ｐゴシック" panose="020B0600070205080204" pitchFamily="50" charset="-128"/>
              <a:ea typeface="ＭＳ Ｐゴシック" panose="020B0600070205080204" pitchFamily="50" charset="-128"/>
            </a:rPr>
            <a:t>円となり、類似団体内平均値と比較し</a:t>
          </a:r>
          <a:r>
            <a:rPr kumimoji="1" lang="en-US" altLang="ja-JP" sz="1300">
              <a:latin typeface="ＭＳ Ｐゴシック" panose="020B0600070205080204" pitchFamily="50" charset="-128"/>
              <a:ea typeface="ＭＳ Ｐゴシック" panose="020B0600070205080204" pitchFamily="50" charset="-128"/>
            </a:rPr>
            <a:t>10,479</a:t>
          </a:r>
          <a:r>
            <a:rPr kumimoji="1" lang="ja-JP" altLang="en-US" sz="1300">
              <a:latin typeface="ＭＳ Ｐゴシック" panose="020B0600070205080204" pitchFamily="50" charset="-128"/>
              <a:ea typeface="ＭＳ Ｐゴシック" panose="020B0600070205080204" pitchFamily="50" charset="-128"/>
            </a:rPr>
            <a:t>円上回っている。類似団体内平均値を上回る理由は、美術博物館の改修工事や積極的な小中学校の校舎等長寿命化改良工事を行ったためである。衛生費は、類似団体内平均値を</a:t>
          </a:r>
          <a:r>
            <a:rPr kumimoji="1" lang="en-US" altLang="ja-JP" sz="1300">
              <a:latin typeface="ＭＳ Ｐゴシック" panose="020B0600070205080204" pitchFamily="50" charset="-128"/>
              <a:ea typeface="ＭＳ Ｐゴシック" panose="020B0600070205080204" pitchFamily="50" charset="-128"/>
            </a:rPr>
            <a:t>3,864</a:t>
          </a:r>
          <a:r>
            <a:rPr kumimoji="1" lang="ja-JP" altLang="en-US" sz="1300">
              <a:latin typeface="ＭＳ Ｐゴシック" panose="020B0600070205080204" pitchFamily="50" charset="-128"/>
              <a:ea typeface="ＭＳ Ｐゴシック" panose="020B0600070205080204" pitchFamily="50" charset="-128"/>
            </a:rPr>
            <a:t>円上回り、</a:t>
          </a:r>
          <a:r>
            <a:rPr kumimoji="1" lang="en-US" altLang="ja-JP" sz="1300">
              <a:latin typeface="ＭＳ Ｐゴシック" panose="020B0600070205080204" pitchFamily="50" charset="-128"/>
              <a:ea typeface="ＭＳ Ｐゴシック" panose="020B0600070205080204" pitchFamily="50" charset="-128"/>
            </a:rPr>
            <a:t>45,704</a:t>
          </a:r>
          <a:r>
            <a:rPr kumimoji="1" lang="ja-JP" altLang="en-US" sz="1300">
              <a:latin typeface="ＭＳ Ｐゴシック" panose="020B0600070205080204" pitchFamily="50" charset="-128"/>
              <a:ea typeface="ＭＳ Ｐゴシック" panose="020B0600070205080204" pitchFamily="50" charset="-128"/>
            </a:rPr>
            <a:t>円となった。類似団体内平均値を上回る理由は、施設整備に伴うごみ処理施設整備等事業などによるものである。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市税や普通交付税などが当初予算に対し増加したものの、６月の台風２号に伴う災害復旧や物価高騰対策、国補正予算などの緊急的な財政需要に対応したことにより、令和４年度末現在高から</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8,039</a:t>
          </a:r>
          <a:r>
            <a:rPr kumimoji="1" lang="ja-JP" altLang="en-US" sz="1200">
              <a:latin typeface="ＭＳ ゴシック" pitchFamily="49" charset="-128"/>
              <a:ea typeface="ＭＳ ゴシック" pitchFamily="49" charset="-128"/>
            </a:rPr>
            <a:t>万円減少し、令和５年度末現在高は</a:t>
          </a:r>
          <a:r>
            <a:rPr kumimoji="1" lang="en-US" altLang="ja-JP" sz="1200">
              <a:latin typeface="ＭＳ ゴシック" pitchFamily="49" charset="-128"/>
              <a:ea typeface="ＭＳ ゴシック" pitchFamily="49" charset="-128"/>
            </a:rPr>
            <a:t>81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6,897</a:t>
          </a:r>
          <a:r>
            <a:rPr kumimoji="1" lang="ja-JP" altLang="en-US" sz="1200">
              <a:latin typeface="ＭＳ ゴシック" pitchFamily="49" charset="-128"/>
              <a:ea typeface="ＭＳ ゴシック" pitchFamily="49" charset="-128"/>
            </a:rPr>
            <a:t>万円となった。</a:t>
          </a:r>
        </a:p>
        <a:p>
          <a:r>
            <a:rPr kumimoji="1" lang="ja-JP" altLang="en-US" sz="1200">
              <a:latin typeface="ＭＳ ゴシック" pitchFamily="49" charset="-128"/>
              <a:ea typeface="ＭＳ ゴシック" pitchFamily="49" charset="-128"/>
            </a:rPr>
            <a:t>また、実質収支については、翌年度に繰り越すべき財源が</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7,921</a:t>
          </a:r>
          <a:r>
            <a:rPr kumimoji="1" lang="ja-JP" altLang="en-US" sz="1200">
              <a:latin typeface="ＭＳ ゴシック" pitchFamily="49" charset="-128"/>
              <a:ea typeface="ＭＳ ゴシック" pitchFamily="49" charset="-128"/>
            </a:rPr>
            <a:t>万円減少したものの、歳入歳出の差引である形式収支が</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8,288</a:t>
          </a:r>
          <a:r>
            <a:rPr kumimoji="1" lang="ja-JP" altLang="en-US" sz="1200">
              <a:latin typeface="ＭＳ ゴシック" pitchFamily="49" charset="-128"/>
              <a:ea typeface="ＭＳ ゴシック" pitchFamily="49" charset="-128"/>
            </a:rPr>
            <a:t>万円減少したことから、令和４年度と比較し、</a:t>
          </a:r>
          <a:r>
            <a:rPr kumimoji="1" lang="en-US" altLang="ja-JP" sz="1200">
              <a:latin typeface="ＭＳ ゴシック" pitchFamily="49" charset="-128"/>
              <a:ea typeface="ＭＳ ゴシック" pitchFamily="49" charset="-128"/>
            </a:rPr>
            <a:t>1.82</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3.76%</a:t>
          </a:r>
          <a:r>
            <a:rPr kumimoji="1" lang="ja-JP" altLang="en-US" sz="12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aseline="0">
              <a:latin typeface="ＭＳ ゴシック" pitchFamily="49" charset="-128"/>
              <a:ea typeface="ＭＳ ゴシック" pitchFamily="49" charset="-128"/>
            </a:rPr>
            <a:t> </a:t>
          </a:r>
          <a:r>
            <a:rPr kumimoji="1" lang="ja-JP" altLang="en-US" sz="1400" baseline="0">
              <a:latin typeface="ＭＳ ゴシック" pitchFamily="49" charset="-128"/>
              <a:ea typeface="ＭＳ ゴシック" pitchFamily="49" charset="-128"/>
            </a:rPr>
            <a:t>令和</a:t>
          </a:r>
          <a:r>
            <a:rPr kumimoji="1" lang="en-US" altLang="ja-JP" sz="1400" baseline="0">
              <a:latin typeface="ＭＳ ゴシック" pitchFamily="49" charset="-128"/>
              <a:ea typeface="ＭＳ ゴシック" pitchFamily="49" charset="-128"/>
            </a:rPr>
            <a:t>5</a:t>
          </a:r>
          <a:r>
            <a:rPr kumimoji="1" lang="ja-JP" altLang="en-US" sz="1400" baseline="0">
              <a:latin typeface="ＭＳ ゴシック" pitchFamily="49" charset="-128"/>
              <a:ea typeface="ＭＳ ゴシック" pitchFamily="49" charset="-128"/>
            </a:rPr>
            <a:t>年度の連結実質赤字比率について、一般会計では、投資的経費の増加に伴う市債の増加等により歳入歳出がともに増加する中、翌年度に繰り越すべき財源が減少したものの、歳入歳出差引額がそれを上回って減少したことで、前年度から</a:t>
          </a:r>
          <a:r>
            <a:rPr kumimoji="1" lang="en-US" altLang="ja-JP" sz="1400" baseline="0">
              <a:latin typeface="ＭＳ ゴシック" pitchFamily="49" charset="-128"/>
              <a:ea typeface="ＭＳ ゴシック" pitchFamily="49" charset="-128"/>
            </a:rPr>
            <a:t>1.80</a:t>
          </a:r>
          <a:r>
            <a:rPr kumimoji="1" lang="ja-JP" altLang="en-US" sz="1400" baseline="0">
              <a:latin typeface="ＭＳ ゴシック" pitchFamily="49" charset="-128"/>
              <a:ea typeface="ＭＳ ゴシック" pitchFamily="49" charset="-128"/>
            </a:rPr>
            <a:t>ポイント減少した。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また、病院事業会計では現金預金の増加により前年度から</a:t>
          </a:r>
          <a:r>
            <a:rPr kumimoji="1" lang="en-US" altLang="ja-JP" sz="1400" baseline="0">
              <a:latin typeface="ＭＳ ゴシック" pitchFamily="49" charset="-128"/>
              <a:ea typeface="ＭＳ ゴシック" pitchFamily="49" charset="-128"/>
            </a:rPr>
            <a:t>0.70</a:t>
          </a:r>
          <a:r>
            <a:rPr kumimoji="1" lang="ja-JP" altLang="en-US" sz="1400" baseline="0">
              <a:latin typeface="ＭＳ ゴシック" pitchFamily="49" charset="-128"/>
              <a:ea typeface="ＭＳ ゴシック" pitchFamily="49" charset="-128"/>
            </a:rPr>
            <a:t>ポイント増加した一方で、国民健康保険事業特別会計での保険税の減少、水道事業会計での現金預金の減少等によって、黒字額が減少し、全体では前年度から</a:t>
          </a:r>
          <a:r>
            <a:rPr kumimoji="1" lang="en-US" altLang="ja-JP" sz="1400" baseline="0">
              <a:latin typeface="ＭＳ ゴシック" pitchFamily="49" charset="-128"/>
              <a:ea typeface="ＭＳ ゴシック" pitchFamily="49" charset="-128"/>
            </a:rPr>
            <a:t>3.4</a:t>
          </a:r>
          <a:r>
            <a:rPr kumimoji="1" lang="ja-JP" altLang="en-US" sz="1400" baseline="0">
              <a:latin typeface="ＭＳ ゴシック" pitchFamily="49" charset="-128"/>
              <a:ea typeface="ＭＳ ゴシック" pitchFamily="49" charset="-128"/>
            </a:rPr>
            <a:t>ポイント減少した。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30.220.123\01_u_toyohashi\11974\&#9733;&#36001;&#25919;&#35506;\R6\&#20316;&#26989;&#38306;&#20418;\19_&#36001;&#25919;&#29366;&#27841;&#36039;&#26009;\02_&#20316;&#26989;\&#12304;&#21521;&#22338;&#12305;&#12304;&#36001;&#25919;&#29366;&#27841;&#36039;&#26009;&#38598;&#12305;_232017_&#35914;&#27211;&#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R03</v>
          </cell>
          <cell r="C71" t="str">
            <v>R04</v>
          </cell>
          <cell r="D71" t="str">
            <v>R05</v>
          </cell>
        </row>
        <row r="72">
          <cell r="A72" t="str">
            <v>財政調整基金</v>
          </cell>
          <cell r="B72">
            <v>7674</v>
          </cell>
          <cell r="C72">
            <v>9149</v>
          </cell>
          <cell r="D72">
            <v>8169</v>
          </cell>
        </row>
        <row r="73">
          <cell r="A73" t="str">
            <v>減債基金</v>
          </cell>
          <cell r="B73">
            <v>340</v>
          </cell>
          <cell r="C73">
            <v>332</v>
          </cell>
          <cell r="D73">
            <v>603</v>
          </cell>
        </row>
        <row r="74">
          <cell r="A74" t="str">
            <v>その他特定目的基金</v>
          </cell>
          <cell r="B74">
            <v>5533</v>
          </cell>
          <cell r="C74">
            <v>5694</v>
          </cell>
          <cell r="D74">
            <v>6946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147602140</v>
      </c>
      <c r="BO4" s="485"/>
      <c r="BP4" s="485"/>
      <c r="BQ4" s="485"/>
      <c r="BR4" s="485"/>
      <c r="BS4" s="485"/>
      <c r="BT4" s="485"/>
      <c r="BU4" s="486"/>
      <c r="BV4" s="484">
        <v>143690763</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3.8</v>
      </c>
      <c r="CU4" s="625"/>
      <c r="CV4" s="625"/>
      <c r="CW4" s="625"/>
      <c r="CX4" s="625"/>
      <c r="CY4" s="625"/>
      <c r="CZ4" s="625"/>
      <c r="DA4" s="626"/>
      <c r="DB4" s="624">
        <v>5.6</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144248485</v>
      </c>
      <c r="BO5" s="456"/>
      <c r="BP5" s="456"/>
      <c r="BQ5" s="456"/>
      <c r="BR5" s="456"/>
      <c r="BS5" s="456"/>
      <c r="BT5" s="456"/>
      <c r="BU5" s="457"/>
      <c r="BV5" s="455">
        <v>138054233</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90</v>
      </c>
      <c r="CU5" s="453"/>
      <c r="CV5" s="453"/>
      <c r="CW5" s="453"/>
      <c r="CX5" s="453"/>
      <c r="CY5" s="453"/>
      <c r="CZ5" s="453"/>
      <c r="DA5" s="454"/>
      <c r="DB5" s="452">
        <v>89.4</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3353655</v>
      </c>
      <c r="BO6" s="456"/>
      <c r="BP6" s="456"/>
      <c r="BQ6" s="456"/>
      <c r="BR6" s="456"/>
      <c r="BS6" s="456"/>
      <c r="BT6" s="456"/>
      <c r="BU6" s="457"/>
      <c r="BV6" s="455">
        <v>5636530</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90</v>
      </c>
      <c r="CU6" s="599"/>
      <c r="CV6" s="599"/>
      <c r="CW6" s="599"/>
      <c r="CX6" s="599"/>
      <c r="CY6" s="599"/>
      <c r="CZ6" s="599"/>
      <c r="DA6" s="600"/>
      <c r="DB6" s="598">
        <v>89.4</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501844</v>
      </c>
      <c r="BO7" s="456"/>
      <c r="BP7" s="456"/>
      <c r="BQ7" s="456"/>
      <c r="BR7" s="456"/>
      <c r="BS7" s="456"/>
      <c r="BT7" s="456"/>
      <c r="BU7" s="457"/>
      <c r="BV7" s="455">
        <v>1481051</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75788824</v>
      </c>
      <c r="CU7" s="456"/>
      <c r="CV7" s="456"/>
      <c r="CW7" s="456"/>
      <c r="CX7" s="456"/>
      <c r="CY7" s="456"/>
      <c r="CZ7" s="456"/>
      <c r="DA7" s="457"/>
      <c r="DB7" s="455">
        <v>74462303</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2851811</v>
      </c>
      <c r="BO8" s="456"/>
      <c r="BP8" s="456"/>
      <c r="BQ8" s="456"/>
      <c r="BR8" s="456"/>
      <c r="BS8" s="456"/>
      <c r="BT8" s="456"/>
      <c r="BU8" s="457"/>
      <c r="BV8" s="455">
        <v>4155479</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0.98</v>
      </c>
      <c r="CU8" s="559"/>
      <c r="CV8" s="559"/>
      <c r="CW8" s="559"/>
      <c r="CX8" s="559"/>
      <c r="CY8" s="559"/>
      <c r="CZ8" s="559"/>
      <c r="DA8" s="560"/>
      <c r="DB8" s="558">
        <v>0.99</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371920</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-1303668</v>
      </c>
      <c r="BO9" s="456"/>
      <c r="BP9" s="456"/>
      <c r="BQ9" s="456"/>
      <c r="BR9" s="456"/>
      <c r="BS9" s="456"/>
      <c r="BT9" s="456"/>
      <c r="BU9" s="457"/>
      <c r="BV9" s="455">
        <v>-1078004</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10.3</v>
      </c>
      <c r="CU9" s="453"/>
      <c r="CV9" s="453"/>
      <c r="CW9" s="453"/>
      <c r="CX9" s="453"/>
      <c r="CY9" s="453"/>
      <c r="CZ9" s="453"/>
      <c r="DA9" s="454"/>
      <c r="DB9" s="452">
        <v>10.5</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374765</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25182</v>
      </c>
      <c r="BO10" s="456"/>
      <c r="BP10" s="456"/>
      <c r="BQ10" s="456"/>
      <c r="BR10" s="456"/>
      <c r="BS10" s="456"/>
      <c r="BT10" s="456"/>
      <c r="BU10" s="457"/>
      <c r="BV10" s="455">
        <v>15152</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368686</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3085574</v>
      </c>
      <c r="BO12" s="456"/>
      <c r="BP12" s="456"/>
      <c r="BQ12" s="456"/>
      <c r="BR12" s="456"/>
      <c r="BS12" s="456"/>
      <c r="BT12" s="456"/>
      <c r="BU12" s="457"/>
      <c r="BV12" s="455">
        <v>1159497</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347880</v>
      </c>
      <c r="S13" s="543"/>
      <c r="T13" s="543"/>
      <c r="U13" s="543"/>
      <c r="V13" s="544"/>
      <c r="W13" s="545" t="s">
        <v>131</v>
      </c>
      <c r="X13" s="441"/>
      <c r="Y13" s="441"/>
      <c r="Z13" s="441"/>
      <c r="AA13" s="441"/>
      <c r="AB13" s="442"/>
      <c r="AC13" s="408">
        <v>9648</v>
      </c>
      <c r="AD13" s="409"/>
      <c r="AE13" s="409"/>
      <c r="AF13" s="409"/>
      <c r="AG13" s="410"/>
      <c r="AH13" s="408">
        <v>10255</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-4364060</v>
      </c>
      <c r="BO13" s="456"/>
      <c r="BP13" s="456"/>
      <c r="BQ13" s="456"/>
      <c r="BR13" s="456"/>
      <c r="BS13" s="456"/>
      <c r="BT13" s="456"/>
      <c r="BU13" s="457"/>
      <c r="BV13" s="455">
        <v>-2222349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5.0999999999999996</v>
      </c>
      <c r="CU13" s="453"/>
      <c r="CV13" s="453"/>
      <c r="CW13" s="453"/>
      <c r="CX13" s="453"/>
      <c r="CY13" s="453"/>
      <c r="CZ13" s="453"/>
      <c r="DA13" s="454"/>
      <c r="DB13" s="452">
        <v>4.4000000000000004</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370761</v>
      </c>
      <c r="S14" s="543"/>
      <c r="T14" s="543"/>
      <c r="U14" s="543"/>
      <c r="V14" s="544"/>
      <c r="W14" s="546"/>
      <c r="X14" s="444"/>
      <c r="Y14" s="444"/>
      <c r="Z14" s="444"/>
      <c r="AA14" s="444"/>
      <c r="AB14" s="445"/>
      <c r="AC14" s="535">
        <v>5.3</v>
      </c>
      <c r="AD14" s="536"/>
      <c r="AE14" s="536"/>
      <c r="AF14" s="536"/>
      <c r="AG14" s="537"/>
      <c r="AH14" s="535">
        <v>5.6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27.1</v>
      </c>
      <c r="CU14" s="553"/>
      <c r="CV14" s="553"/>
      <c r="CW14" s="553"/>
      <c r="CX14" s="553"/>
      <c r="CY14" s="553"/>
      <c r="CZ14" s="553"/>
      <c r="DA14" s="554"/>
      <c r="DB14" s="552">
        <v>27.8</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351213</v>
      </c>
      <c r="S15" s="543"/>
      <c r="T15" s="543"/>
      <c r="U15" s="543"/>
      <c r="V15" s="544"/>
      <c r="W15" s="545" t="s">
        <v>137</v>
      </c>
      <c r="X15" s="441"/>
      <c r="Y15" s="441"/>
      <c r="Z15" s="441"/>
      <c r="AA15" s="441"/>
      <c r="AB15" s="442"/>
      <c r="AC15" s="408">
        <v>64483</v>
      </c>
      <c r="AD15" s="409"/>
      <c r="AE15" s="409"/>
      <c r="AF15" s="409"/>
      <c r="AG15" s="410"/>
      <c r="AH15" s="408">
        <v>64608</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58815953</v>
      </c>
      <c r="BO15" s="485"/>
      <c r="BP15" s="485"/>
      <c r="BQ15" s="485"/>
      <c r="BR15" s="485"/>
      <c r="BS15" s="485"/>
      <c r="BT15" s="485"/>
      <c r="BU15" s="486"/>
      <c r="BV15" s="484">
        <v>57375589</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35.299999999999997</v>
      </c>
      <c r="AD16" s="536"/>
      <c r="AE16" s="536"/>
      <c r="AF16" s="536"/>
      <c r="AG16" s="537"/>
      <c r="AH16" s="535">
        <v>35.4</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59501411</v>
      </c>
      <c r="BO16" s="456"/>
      <c r="BP16" s="456"/>
      <c r="BQ16" s="456"/>
      <c r="BR16" s="456"/>
      <c r="BS16" s="456"/>
      <c r="BT16" s="456"/>
      <c r="BU16" s="457"/>
      <c r="BV16" s="455">
        <v>58361297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108739</v>
      </c>
      <c r="AD17" s="409"/>
      <c r="AE17" s="409"/>
      <c r="AF17" s="409"/>
      <c r="AG17" s="410"/>
      <c r="AH17" s="408">
        <v>107631</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75045009</v>
      </c>
      <c r="BO17" s="456"/>
      <c r="BP17" s="456"/>
      <c r="BQ17" s="456"/>
      <c r="BR17" s="456"/>
      <c r="BS17" s="456"/>
      <c r="BT17" s="456"/>
      <c r="BU17" s="457"/>
      <c r="BV17" s="455">
        <v>73117622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262</v>
      </c>
      <c r="M18" s="508"/>
      <c r="N18" s="508"/>
      <c r="O18" s="508"/>
      <c r="P18" s="508"/>
      <c r="Q18" s="508"/>
      <c r="R18" s="509"/>
      <c r="S18" s="509"/>
      <c r="T18" s="509"/>
      <c r="U18" s="509"/>
      <c r="V18" s="510"/>
      <c r="W18" s="526"/>
      <c r="X18" s="527"/>
      <c r="Y18" s="527"/>
      <c r="Z18" s="527"/>
      <c r="AA18" s="527"/>
      <c r="AB18" s="551"/>
      <c r="AC18" s="425">
        <v>59.5</v>
      </c>
      <c r="AD18" s="426"/>
      <c r="AE18" s="426"/>
      <c r="AF18" s="426"/>
      <c r="AG18" s="511"/>
      <c r="AH18" s="425">
        <v>59</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69113219</v>
      </c>
      <c r="BO18" s="456"/>
      <c r="BP18" s="456"/>
      <c r="BQ18" s="456"/>
      <c r="BR18" s="456"/>
      <c r="BS18" s="456"/>
      <c r="BT18" s="456"/>
      <c r="BU18" s="457"/>
      <c r="BV18" s="455">
        <v>67992844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1420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93021182</v>
      </c>
      <c r="BO19" s="456"/>
      <c r="BP19" s="456"/>
      <c r="BQ19" s="456"/>
      <c r="BR19" s="456"/>
      <c r="BS19" s="456"/>
      <c r="BT19" s="456"/>
      <c r="BU19" s="457"/>
      <c r="BV19" s="455">
        <v>87908908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151377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98449049</v>
      </c>
      <c r="BO22" s="485"/>
      <c r="BP22" s="485"/>
      <c r="BQ22" s="485"/>
      <c r="BR22" s="485"/>
      <c r="BS22" s="485"/>
      <c r="BT22" s="485"/>
      <c r="BU22" s="486"/>
      <c r="BV22" s="484">
        <v>99290284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58355951</v>
      </c>
      <c r="BO23" s="456"/>
      <c r="BP23" s="456"/>
      <c r="BQ23" s="456"/>
      <c r="BR23" s="456"/>
      <c r="BS23" s="456"/>
      <c r="BT23" s="456"/>
      <c r="BU23" s="457"/>
      <c r="BV23" s="455">
        <v>59635618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10910</v>
      </c>
      <c r="R24" s="409"/>
      <c r="S24" s="409"/>
      <c r="T24" s="409"/>
      <c r="U24" s="409"/>
      <c r="V24" s="410"/>
      <c r="W24" s="498"/>
      <c r="X24" s="435"/>
      <c r="Y24" s="436"/>
      <c r="Z24" s="411" t="s">
        <v>162</v>
      </c>
      <c r="AA24" s="412"/>
      <c r="AB24" s="412"/>
      <c r="AC24" s="412"/>
      <c r="AD24" s="412"/>
      <c r="AE24" s="412"/>
      <c r="AF24" s="412"/>
      <c r="AG24" s="413"/>
      <c r="AH24" s="408">
        <v>2154</v>
      </c>
      <c r="AI24" s="409"/>
      <c r="AJ24" s="409"/>
      <c r="AK24" s="409"/>
      <c r="AL24" s="410"/>
      <c r="AM24" s="408">
        <v>6830334</v>
      </c>
      <c r="AN24" s="409"/>
      <c r="AO24" s="409"/>
      <c r="AP24" s="409"/>
      <c r="AQ24" s="409"/>
      <c r="AR24" s="410"/>
      <c r="AS24" s="408">
        <v>3171</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76761368</v>
      </c>
      <c r="BO24" s="456"/>
      <c r="BP24" s="456"/>
      <c r="BQ24" s="456"/>
      <c r="BR24" s="456"/>
      <c r="BS24" s="456"/>
      <c r="BT24" s="456"/>
      <c r="BU24" s="457"/>
      <c r="BV24" s="455">
        <v>74338820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2</v>
      </c>
      <c r="M25" s="409"/>
      <c r="N25" s="409"/>
      <c r="O25" s="409"/>
      <c r="P25" s="410"/>
      <c r="Q25" s="408">
        <v>9150</v>
      </c>
      <c r="R25" s="409"/>
      <c r="S25" s="409"/>
      <c r="T25" s="409"/>
      <c r="U25" s="409"/>
      <c r="V25" s="410"/>
      <c r="W25" s="498"/>
      <c r="X25" s="435"/>
      <c r="Y25" s="436"/>
      <c r="Z25" s="411" t="s">
        <v>165</v>
      </c>
      <c r="AA25" s="412"/>
      <c r="AB25" s="412"/>
      <c r="AC25" s="412"/>
      <c r="AD25" s="412"/>
      <c r="AE25" s="412"/>
      <c r="AF25" s="412"/>
      <c r="AG25" s="413"/>
      <c r="AH25" s="408">
        <v>339</v>
      </c>
      <c r="AI25" s="409"/>
      <c r="AJ25" s="409"/>
      <c r="AK25" s="409"/>
      <c r="AL25" s="410"/>
      <c r="AM25" s="408">
        <v>1053273</v>
      </c>
      <c r="AN25" s="409"/>
      <c r="AO25" s="409"/>
      <c r="AP25" s="409"/>
      <c r="AQ25" s="409"/>
      <c r="AR25" s="410"/>
      <c r="AS25" s="408">
        <v>3107</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130096551</v>
      </c>
      <c r="BO25" s="485"/>
      <c r="BP25" s="485"/>
      <c r="BQ25" s="485"/>
      <c r="BR25" s="485"/>
      <c r="BS25" s="485"/>
      <c r="BT25" s="485"/>
      <c r="BU25" s="486"/>
      <c r="BV25" s="484">
        <v>97035451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7100</v>
      </c>
      <c r="R26" s="409"/>
      <c r="S26" s="409"/>
      <c r="T26" s="409"/>
      <c r="U26" s="409"/>
      <c r="V26" s="410"/>
      <c r="W26" s="498"/>
      <c r="X26" s="435"/>
      <c r="Y26" s="436"/>
      <c r="Z26" s="411" t="s">
        <v>168</v>
      </c>
      <c r="AA26" s="466"/>
      <c r="AB26" s="466"/>
      <c r="AC26" s="466"/>
      <c r="AD26" s="466"/>
      <c r="AE26" s="466"/>
      <c r="AF26" s="466"/>
      <c r="AG26" s="467"/>
      <c r="AH26" s="408">
        <v>271</v>
      </c>
      <c r="AI26" s="409"/>
      <c r="AJ26" s="409"/>
      <c r="AK26" s="409"/>
      <c r="AL26" s="410"/>
      <c r="AM26" s="408">
        <v>835493</v>
      </c>
      <c r="AN26" s="409"/>
      <c r="AO26" s="409"/>
      <c r="AP26" s="409"/>
      <c r="AQ26" s="409"/>
      <c r="AR26" s="410"/>
      <c r="AS26" s="408">
        <v>3083</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v>600000</v>
      </c>
      <c r="BO26" s="456"/>
      <c r="BP26" s="456"/>
      <c r="BQ26" s="456"/>
      <c r="BR26" s="456"/>
      <c r="BS26" s="456"/>
      <c r="BT26" s="456"/>
      <c r="BU26" s="457"/>
      <c r="BV26" s="455">
        <v>240000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7160</v>
      </c>
      <c r="R27" s="409"/>
      <c r="S27" s="409"/>
      <c r="T27" s="409"/>
      <c r="U27" s="409"/>
      <c r="V27" s="410"/>
      <c r="W27" s="498"/>
      <c r="X27" s="435"/>
      <c r="Y27" s="436"/>
      <c r="Z27" s="411" t="s">
        <v>171</v>
      </c>
      <c r="AA27" s="412"/>
      <c r="AB27" s="412"/>
      <c r="AC27" s="412"/>
      <c r="AD27" s="412"/>
      <c r="AE27" s="412"/>
      <c r="AF27" s="412"/>
      <c r="AG27" s="413"/>
      <c r="AH27" s="408">
        <v>54</v>
      </c>
      <c r="AI27" s="409"/>
      <c r="AJ27" s="409"/>
      <c r="AK27" s="409"/>
      <c r="AL27" s="410"/>
      <c r="AM27" s="408">
        <v>201959</v>
      </c>
      <c r="AN27" s="409"/>
      <c r="AO27" s="409"/>
      <c r="AP27" s="409"/>
      <c r="AQ27" s="409"/>
      <c r="AR27" s="410"/>
      <c r="AS27" s="408">
        <v>3740</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600000</v>
      </c>
      <c r="BO27" s="490"/>
      <c r="BP27" s="490"/>
      <c r="BQ27" s="490"/>
      <c r="BR27" s="490"/>
      <c r="BS27" s="490"/>
      <c r="BT27" s="490"/>
      <c r="BU27" s="491"/>
      <c r="BV27" s="489">
        <v>600000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6510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8168967</v>
      </c>
      <c r="BO28" s="485"/>
      <c r="BP28" s="485"/>
      <c r="BQ28" s="485"/>
      <c r="BR28" s="485"/>
      <c r="BS28" s="485"/>
      <c r="BT28" s="485"/>
      <c r="BU28" s="486"/>
      <c r="BV28" s="484">
        <v>9149359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34</v>
      </c>
      <c r="M29" s="409"/>
      <c r="N29" s="409"/>
      <c r="O29" s="409"/>
      <c r="P29" s="410"/>
      <c r="Q29" s="408">
        <v>5850</v>
      </c>
      <c r="R29" s="409"/>
      <c r="S29" s="409"/>
      <c r="T29" s="409"/>
      <c r="U29" s="409"/>
      <c r="V29" s="410"/>
      <c r="W29" s="499"/>
      <c r="X29" s="500"/>
      <c r="Y29" s="501"/>
      <c r="Z29" s="411" t="s">
        <v>177</v>
      </c>
      <c r="AA29" s="412"/>
      <c r="AB29" s="412"/>
      <c r="AC29" s="412"/>
      <c r="AD29" s="412"/>
      <c r="AE29" s="412"/>
      <c r="AF29" s="412"/>
      <c r="AG29" s="413"/>
      <c r="AH29" s="408">
        <v>2208</v>
      </c>
      <c r="AI29" s="409"/>
      <c r="AJ29" s="409"/>
      <c r="AK29" s="409"/>
      <c r="AL29" s="410"/>
      <c r="AM29" s="408">
        <v>7032293</v>
      </c>
      <c r="AN29" s="409"/>
      <c r="AO29" s="409"/>
      <c r="AP29" s="409"/>
      <c r="AQ29" s="409"/>
      <c r="AR29" s="410"/>
      <c r="AS29" s="408">
        <v>3185</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603244</v>
      </c>
      <c r="BO29" s="456"/>
      <c r="BP29" s="456"/>
      <c r="BQ29" s="456"/>
      <c r="BR29" s="456"/>
      <c r="BS29" s="456"/>
      <c r="BT29" s="456"/>
      <c r="BU29" s="457"/>
      <c r="BV29" s="455">
        <v>332304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6945863</v>
      </c>
      <c r="BO30" s="490"/>
      <c r="BP30" s="490"/>
      <c r="BQ30" s="490"/>
      <c r="BR30" s="490"/>
      <c r="BS30" s="490"/>
      <c r="BT30" s="490"/>
      <c r="BU30" s="491"/>
      <c r="BV30" s="489">
        <v>5694104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9" customHeight="1" x14ac:dyDescent="0.2">
      <c r="A31" s="181"/>
      <c r="B31" s="203"/>
      <c r="DI31" s="204"/>
    </row>
    <row r="32" spans="1:113" ht="13.9"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9"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f>IF(BG34="","",MAX(C34:D43,U34:V43,AM34:AN43)+1)</f>
        <v>10</v>
      </c>
      <c r="BF34" s="403"/>
      <c r="BG34" s="404" t="str">
        <f>IF('各会計、関係団体の財政状況及び健全化判断比率'!B35="","",'各会計、関係団体の財政状況及び健全化判断比率'!B35)</f>
        <v>総合動植物公園事業特別会計</v>
      </c>
      <c r="BH34" s="404"/>
      <c r="BI34" s="404"/>
      <c r="BJ34" s="404"/>
      <c r="BK34" s="404"/>
      <c r="BL34" s="404"/>
      <c r="BM34" s="404"/>
      <c r="BN34" s="404"/>
      <c r="BO34" s="404"/>
      <c r="BP34" s="404"/>
      <c r="BQ34" s="404"/>
      <c r="BR34" s="404"/>
      <c r="BS34" s="404"/>
      <c r="BT34" s="404"/>
      <c r="BU34" s="404"/>
      <c r="BV34" s="181"/>
      <c r="BW34" s="403">
        <f>IF(BY34="","",MAX(C34:D43,U34:V43,AM34:AN43,BE34:BF43)+1)</f>
        <v>11</v>
      </c>
      <c r="BX34" s="403"/>
      <c r="BY34" s="404" t="str">
        <f>IF('各会計、関係団体の財政状況及び健全化判断比率'!B68="","",'各会計、関係団体の財政状況及び健全化判断比率'!B68)</f>
        <v>東三河広域連合（一般会計）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豊橋市土地開発公社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母子父子寡婦福祉資金貸付事業特別会計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12</v>
      </c>
      <c r="BX35" s="403"/>
      <c r="BY35" s="404" t="str">
        <f>IF('各会計、関係団体の財政状況及び健全化判断比率'!B69="","",'各会計、関係団体の財政状況及び健全化判断比率'!B69)</f>
        <v>東三河広域連合（介護保険特別会計）</v>
      </c>
      <c r="BZ35" s="404"/>
      <c r="CA35" s="404"/>
      <c r="CB35" s="404"/>
      <c r="CC35" s="404"/>
      <c r="CD35" s="404"/>
      <c r="CE35" s="404"/>
      <c r="CF35" s="404"/>
      <c r="CG35" s="404"/>
      <c r="CH35" s="404"/>
      <c r="CI35" s="404"/>
      <c r="CJ35" s="404"/>
      <c r="CK35" s="404"/>
      <c r="CL35" s="404"/>
      <c r="CM35" s="404"/>
      <c r="CN35" s="181"/>
      <c r="CO35" s="403">
        <f t="shared" ref="CO35:CO43" si="3">IF(CQ35="","",CO34+1)</f>
        <v>16</v>
      </c>
      <c r="CP35" s="403"/>
      <c r="CQ35" s="404" t="str">
        <f>IF('各会計、関係団体の財政状況及び健全化判断比率'!BS8="","",'各会計、関係団体の財政状況及び健全化判断比率'!BS8)</f>
        <v>（公財）豊橋市国際交流協会</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公共駐車場事業特別会計</v>
      </c>
      <c r="X36" s="404"/>
      <c r="Y36" s="404"/>
      <c r="Z36" s="404"/>
      <c r="AA36" s="404"/>
      <c r="AB36" s="404"/>
      <c r="AC36" s="404"/>
      <c r="AD36" s="404"/>
      <c r="AE36" s="404"/>
      <c r="AF36" s="404"/>
      <c r="AG36" s="404"/>
      <c r="AH36" s="404"/>
      <c r="AI36" s="404"/>
      <c r="AJ36" s="404"/>
      <c r="AK36" s="404"/>
      <c r="AL36" s="181"/>
      <c r="AM36" s="403">
        <f t="shared" si="0"/>
        <v>9</v>
      </c>
      <c r="AN36" s="403"/>
      <c r="AO36" s="404" t="str">
        <f>IF('各会計、関係団体の財政状況及び健全化判断比率'!B34="","",'各会計、関係団体の財政状況及び健全化判断比率'!B34)</f>
        <v>病院事業会計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13</v>
      </c>
      <c r="BX36" s="403"/>
      <c r="BY36" s="404" t="str">
        <f>IF('各会計、関係団体の財政状況及び健全化判断比率'!B70="","",'各会計、関係団体の財政状況及び健全化判断比率'!B70)</f>
        <v>愛知県後期高齢者医療広域連合（一般会計）</v>
      </c>
      <c r="BZ36" s="404"/>
      <c r="CA36" s="404"/>
      <c r="CB36" s="404"/>
      <c r="CC36" s="404"/>
      <c r="CD36" s="404"/>
      <c r="CE36" s="404"/>
      <c r="CF36" s="404"/>
      <c r="CG36" s="404"/>
      <c r="CH36" s="404"/>
      <c r="CI36" s="404"/>
      <c r="CJ36" s="404"/>
      <c r="CK36" s="404"/>
      <c r="CL36" s="404"/>
      <c r="CM36" s="404"/>
      <c r="CN36" s="181"/>
      <c r="CO36" s="403">
        <f t="shared" si="3"/>
        <v>17</v>
      </c>
      <c r="CP36" s="403"/>
      <c r="CQ36" s="404" t="str">
        <f>IF('各会計、関係団体の財政状況及び健全化判断比率'!BS9="","",'各会計、関係団体の財政状況及び健全化判断比率'!BS9)</f>
        <v>（公財）豊橋みどりの協会</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競輪事業特別会計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14</v>
      </c>
      <c r="BX37" s="403"/>
      <c r="BY37" s="404" t="str">
        <f>IF('各会計、関係団体の財政状況及び健全化判断比率'!B71="","",'各会計、関係団体の財政状況及び健全化判断比率'!B71)</f>
        <v>愛知県後期高齢者医療広域連合（後期高齢者医療特別会計）</v>
      </c>
      <c r="BZ37" s="404"/>
      <c r="CA37" s="404"/>
      <c r="CB37" s="404"/>
      <c r="CC37" s="404"/>
      <c r="CD37" s="404"/>
      <c r="CE37" s="404"/>
      <c r="CF37" s="404"/>
      <c r="CG37" s="404"/>
      <c r="CH37" s="404"/>
      <c r="CI37" s="404"/>
      <c r="CJ37" s="404"/>
      <c r="CK37" s="404"/>
      <c r="CL37" s="404"/>
      <c r="CM37" s="404"/>
      <c r="CN37" s="181"/>
      <c r="CO37" s="403">
        <f t="shared" si="3"/>
        <v>18</v>
      </c>
      <c r="CP37" s="403"/>
      <c r="CQ37" s="404" t="str">
        <f>IF('各会計、関係団体の財政状況及び健全化判断比率'!BS10="","",'各会計、関係団体の財政状況及び健全化判断比率'!BS10)</f>
        <v>（公財）豊橋市学校給食協会</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f t="shared" si="3"/>
        <v>19</v>
      </c>
      <c r="CP38" s="403"/>
      <c r="CQ38" s="404" t="str">
        <f>IF('各会計、関係団体の財政状況及び健全化判断比率'!BS11="","",'各会計、関係団体の財政状況及び健全化判断比率'!BS11)</f>
        <v>（公財）豊橋文化振興財団</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f t="shared" si="3"/>
        <v>20</v>
      </c>
      <c r="CP39" s="403"/>
      <c r="CQ39" s="404" t="str">
        <f>IF('各会計、関係団体の財政状況及び健全化判断比率'!BS12="","",'各会計、関係団体の財政状況及び健全化判断比率'!BS12)</f>
        <v>（公財）豊橋市スポーツ協会</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f t="shared" si="3"/>
        <v>21</v>
      </c>
      <c r="CP40" s="403"/>
      <c r="CQ40" s="404" t="str">
        <f>IF('各会計、関係団体の財政状況及び健全化判断比率'!BS13="","",'各会計、関係団体の財政状況及び健全化判断比率'!BS13)</f>
        <v>豊橋駐車場（株）</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f t="shared" si="3"/>
        <v>22</v>
      </c>
      <c r="CP41" s="403"/>
      <c r="CQ41" s="404" t="str">
        <f>IF('各会計、関係団体の財政状況及び健全化判断比率'!BS14="","",'各会計、関係団体の財政状況及び健全化判断比率'!BS14)</f>
        <v>豊橋ステーションビル（株）</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f t="shared" si="3"/>
        <v>23</v>
      </c>
      <c r="CP42" s="403"/>
      <c r="CQ42" s="404" t="str">
        <f>IF('各会計、関係団体の財政状況及び健全化判断比率'!BS15="","",'各会計、関係団体の財政状況及び健全化判断比率'!BS15)</f>
        <v>（株）豊橋まちなか活性化センター</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f t="shared" si="3"/>
        <v>24</v>
      </c>
      <c r="CP43" s="403"/>
      <c r="CQ43" s="404" t="str">
        <f>IF('各会計、関係団体の財政状況及び健全化判断比率'!BS16="","",'各会計、関係団体の財政状況及び健全化判断比率'!BS16)</f>
        <v>（株）東三河食肉流通センター</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9"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A240cSONggesmnqbdO4R8/CUzxGAv+g4M14tV6MHVloRaiviLQTgsllCYWS04VH2GsX/G9h4tNfCfRtGKG2NNg==" saltValue="9o7F06+vdMJv02OV3i6Ox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8"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9"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9"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87" t="s">
        <v>538</v>
      </c>
      <c r="D34" s="1187"/>
      <c r="E34" s="1188"/>
      <c r="F34" s="32">
        <v>8.6300000000000008</v>
      </c>
      <c r="G34" s="33">
        <v>9.3000000000000007</v>
      </c>
      <c r="H34" s="33">
        <v>14.52</v>
      </c>
      <c r="I34" s="33">
        <v>17.45</v>
      </c>
      <c r="J34" s="34">
        <v>18.149999999999999</v>
      </c>
      <c r="K34" s="22"/>
      <c r="L34" s="22"/>
      <c r="M34" s="22"/>
      <c r="N34" s="22"/>
      <c r="O34" s="22"/>
      <c r="P34" s="22"/>
    </row>
    <row r="35" spans="1:16" ht="39" customHeight="1" x14ac:dyDescent="0.2">
      <c r="A35" s="22"/>
      <c r="B35" s="35"/>
      <c r="C35" s="1181" t="s">
        <v>539</v>
      </c>
      <c r="D35" s="1182"/>
      <c r="E35" s="1183"/>
      <c r="F35" s="36">
        <v>4.9800000000000004</v>
      </c>
      <c r="G35" s="37">
        <v>6.37</v>
      </c>
      <c r="H35" s="37">
        <v>6.95</v>
      </c>
      <c r="I35" s="37">
        <v>5.56</v>
      </c>
      <c r="J35" s="38">
        <v>3.76</v>
      </c>
      <c r="K35" s="22"/>
      <c r="L35" s="22"/>
      <c r="M35" s="22"/>
      <c r="N35" s="22"/>
      <c r="O35" s="22"/>
      <c r="P35" s="22"/>
    </row>
    <row r="36" spans="1:16" ht="39" customHeight="1" x14ac:dyDescent="0.2">
      <c r="A36" s="22"/>
      <c r="B36" s="35"/>
      <c r="C36" s="1181" t="s">
        <v>540</v>
      </c>
      <c r="D36" s="1182"/>
      <c r="E36" s="1183"/>
      <c r="F36" s="36">
        <v>2.79</v>
      </c>
      <c r="G36" s="37">
        <v>2.98</v>
      </c>
      <c r="H36" s="37">
        <v>3.27</v>
      </c>
      <c r="I36" s="37">
        <v>3.47</v>
      </c>
      <c r="J36" s="38">
        <v>3.65</v>
      </c>
      <c r="K36" s="22"/>
      <c r="L36" s="22"/>
      <c r="M36" s="22"/>
      <c r="N36" s="22"/>
      <c r="O36" s="22"/>
      <c r="P36" s="22"/>
    </row>
    <row r="37" spans="1:16" ht="39" customHeight="1" x14ac:dyDescent="0.2">
      <c r="A37" s="22"/>
      <c r="B37" s="35"/>
      <c r="C37" s="1181" t="s">
        <v>541</v>
      </c>
      <c r="D37" s="1182"/>
      <c r="E37" s="1183"/>
      <c r="F37" s="36">
        <v>3.52</v>
      </c>
      <c r="G37" s="37">
        <v>3.08</v>
      </c>
      <c r="H37" s="37">
        <v>3.4</v>
      </c>
      <c r="I37" s="37">
        <v>3.49</v>
      </c>
      <c r="J37" s="38">
        <v>2.5</v>
      </c>
      <c r="K37" s="22"/>
      <c r="L37" s="22"/>
      <c r="M37" s="22"/>
      <c r="N37" s="22"/>
      <c r="O37" s="22"/>
      <c r="P37" s="22"/>
    </row>
    <row r="38" spans="1:16" ht="39" customHeight="1" x14ac:dyDescent="0.2">
      <c r="A38" s="22"/>
      <c r="B38" s="35"/>
      <c r="C38" s="1181" t="s">
        <v>542</v>
      </c>
      <c r="D38" s="1182"/>
      <c r="E38" s="1183"/>
      <c r="F38" s="36">
        <v>4.32</v>
      </c>
      <c r="G38" s="37">
        <v>4.55</v>
      </c>
      <c r="H38" s="37">
        <v>4.4800000000000004</v>
      </c>
      <c r="I38" s="37">
        <v>3.37</v>
      </c>
      <c r="J38" s="38">
        <v>2.25</v>
      </c>
      <c r="K38" s="22"/>
      <c r="L38" s="22"/>
      <c r="M38" s="22"/>
      <c r="N38" s="22"/>
      <c r="O38" s="22"/>
      <c r="P38" s="22"/>
    </row>
    <row r="39" spans="1:16" ht="39" customHeight="1" x14ac:dyDescent="0.2">
      <c r="A39" s="22"/>
      <c r="B39" s="35"/>
      <c r="C39" s="1181" t="s">
        <v>543</v>
      </c>
      <c r="D39" s="1182"/>
      <c r="E39" s="1183"/>
      <c r="F39" s="36">
        <v>1</v>
      </c>
      <c r="G39" s="37">
        <v>0.92</v>
      </c>
      <c r="H39" s="37">
        <v>0.98</v>
      </c>
      <c r="I39" s="37">
        <v>1.19</v>
      </c>
      <c r="J39" s="38">
        <v>0.88</v>
      </c>
      <c r="K39" s="22"/>
      <c r="L39" s="22"/>
      <c r="M39" s="22"/>
      <c r="N39" s="22"/>
      <c r="O39" s="22"/>
      <c r="P39" s="22"/>
    </row>
    <row r="40" spans="1:16" ht="39" customHeight="1" x14ac:dyDescent="0.2">
      <c r="A40" s="22"/>
      <c r="B40" s="35"/>
      <c r="C40" s="1181" t="s">
        <v>544</v>
      </c>
      <c r="D40" s="1182"/>
      <c r="E40" s="1183"/>
      <c r="F40" s="36">
        <v>0</v>
      </c>
      <c r="G40" s="37">
        <v>0</v>
      </c>
      <c r="H40" s="37">
        <v>0</v>
      </c>
      <c r="I40" s="37">
        <v>0</v>
      </c>
      <c r="J40" s="38">
        <v>0.02</v>
      </c>
      <c r="K40" s="22"/>
      <c r="L40" s="22"/>
      <c r="M40" s="22"/>
      <c r="N40" s="22"/>
      <c r="O40" s="22"/>
      <c r="P40" s="22"/>
    </row>
    <row r="41" spans="1:16" ht="39" customHeight="1" x14ac:dyDescent="0.2">
      <c r="A41" s="22"/>
      <c r="B41" s="35"/>
      <c r="C41" s="1181" t="s">
        <v>545</v>
      </c>
      <c r="D41" s="1182"/>
      <c r="E41" s="1183"/>
      <c r="F41" s="36">
        <v>0</v>
      </c>
      <c r="G41" s="37">
        <v>0</v>
      </c>
      <c r="H41" s="37">
        <v>0.01</v>
      </c>
      <c r="I41" s="37">
        <v>0</v>
      </c>
      <c r="J41" s="38">
        <v>0</v>
      </c>
      <c r="K41" s="22"/>
      <c r="L41" s="22"/>
      <c r="M41" s="22"/>
      <c r="N41" s="22"/>
      <c r="O41" s="22"/>
      <c r="P41" s="22"/>
    </row>
    <row r="42" spans="1:16" ht="39" customHeight="1" x14ac:dyDescent="0.2">
      <c r="A42" s="22"/>
      <c r="B42" s="39"/>
      <c r="C42" s="1181" t="s">
        <v>546</v>
      </c>
      <c r="D42" s="1182"/>
      <c r="E42" s="1183"/>
      <c r="F42" s="36" t="s">
        <v>491</v>
      </c>
      <c r="G42" s="37" t="s">
        <v>491</v>
      </c>
      <c r="H42" s="37" t="s">
        <v>491</v>
      </c>
      <c r="I42" s="37" t="s">
        <v>491</v>
      </c>
      <c r="J42" s="38" t="s">
        <v>491</v>
      </c>
      <c r="K42" s="22"/>
      <c r="L42" s="22"/>
      <c r="M42" s="22"/>
      <c r="N42" s="22"/>
      <c r="O42" s="22"/>
      <c r="P42" s="22"/>
    </row>
    <row r="43" spans="1:16" ht="39" customHeight="1" thickBot="1" x14ac:dyDescent="0.25">
      <c r="A43" s="22"/>
      <c r="B43" s="40"/>
      <c r="C43" s="1184" t="s">
        <v>547</v>
      </c>
      <c r="D43" s="1185"/>
      <c r="E43" s="1186"/>
      <c r="F43" s="41">
        <v>0.05</v>
      </c>
      <c r="G43" s="42">
        <v>0.02</v>
      </c>
      <c r="H43" s="42">
        <v>0.01</v>
      </c>
      <c r="I43" s="42">
        <v>0.09</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8GZXlM3IFJo7x1fX8c3+PuluifcP1rsHzq/KSqiSlAHoPVjCr2LAINymLrc6EfmzV4ITb5OItoWriY9PST4DjQ==" saltValue="uxnUXy3zcAzO4kL7swIP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2"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36328125" style="49" customWidth="1"/>
    <col min="22" max="16384" width="0" style="49" hidden="1"/>
  </cols>
  <sheetData>
    <row r="1" spans="1:21" ht="13.9" customHeight="1" x14ac:dyDescent="0.2">
      <c r="A1" s="48"/>
      <c r="B1" s="48"/>
      <c r="C1" s="48"/>
      <c r="D1" s="48"/>
      <c r="E1" s="48"/>
      <c r="F1" s="48"/>
      <c r="G1" s="48"/>
      <c r="H1" s="48"/>
      <c r="I1" s="48"/>
      <c r="J1" s="48"/>
      <c r="K1" s="48"/>
      <c r="L1" s="48"/>
      <c r="M1" s="48"/>
      <c r="N1" s="48"/>
      <c r="O1" s="48"/>
      <c r="P1" s="48"/>
      <c r="Q1" s="48"/>
      <c r="R1" s="48"/>
      <c r="S1" s="48"/>
      <c r="T1" s="48"/>
      <c r="U1" s="48"/>
    </row>
    <row r="2" spans="1:21" ht="13.9" customHeight="1" x14ac:dyDescent="0.2">
      <c r="A2" s="48"/>
      <c r="B2" s="48"/>
      <c r="C2" s="48"/>
      <c r="D2" s="48"/>
      <c r="E2" s="48"/>
      <c r="F2" s="48"/>
      <c r="G2" s="48"/>
      <c r="H2" s="48"/>
      <c r="I2" s="48"/>
      <c r="J2" s="48"/>
      <c r="K2" s="48"/>
      <c r="L2" s="48"/>
      <c r="M2" s="48"/>
      <c r="N2" s="48"/>
      <c r="O2" s="48"/>
      <c r="P2" s="48"/>
      <c r="Q2" s="48"/>
      <c r="R2" s="48"/>
      <c r="S2" s="48"/>
      <c r="T2" s="48"/>
      <c r="U2" s="48"/>
    </row>
    <row r="3" spans="1:21" ht="13.9" customHeight="1" x14ac:dyDescent="0.2">
      <c r="A3" s="48"/>
      <c r="B3" s="48"/>
      <c r="C3" s="48"/>
      <c r="D3" s="48"/>
      <c r="E3" s="48"/>
      <c r="F3" s="48"/>
      <c r="G3" s="48"/>
      <c r="H3" s="48"/>
      <c r="I3" s="48"/>
      <c r="J3" s="48"/>
      <c r="K3" s="48"/>
      <c r="L3" s="48"/>
      <c r="M3" s="48"/>
      <c r="N3" s="48"/>
      <c r="O3" s="48"/>
      <c r="P3" s="48"/>
      <c r="Q3" s="48"/>
      <c r="R3" s="48"/>
      <c r="S3" s="48"/>
      <c r="T3" s="48"/>
      <c r="U3" s="48"/>
    </row>
    <row r="4" spans="1:21" ht="13.9" customHeight="1" x14ac:dyDescent="0.2">
      <c r="A4" s="48"/>
      <c r="B4" s="48"/>
      <c r="C4" s="48"/>
      <c r="D4" s="48"/>
      <c r="E4" s="48"/>
      <c r="F4" s="48"/>
      <c r="G4" s="48"/>
      <c r="H4" s="48"/>
      <c r="I4" s="48"/>
      <c r="J4" s="48"/>
      <c r="K4" s="48"/>
      <c r="L4" s="48"/>
      <c r="M4" s="48"/>
      <c r="N4" s="48"/>
      <c r="O4" s="48"/>
      <c r="P4" s="48"/>
      <c r="Q4" s="48"/>
      <c r="R4" s="48"/>
      <c r="S4" s="48"/>
      <c r="T4" s="48"/>
      <c r="U4" s="48"/>
    </row>
    <row r="5" spans="1:21" ht="13.9" customHeight="1" x14ac:dyDescent="0.2">
      <c r="A5" s="48"/>
      <c r="B5" s="48"/>
      <c r="C5" s="48"/>
      <c r="D5" s="48"/>
      <c r="E5" s="48"/>
      <c r="F5" s="48"/>
      <c r="G5" s="48"/>
      <c r="H5" s="48"/>
      <c r="I5" s="48"/>
      <c r="J5" s="48"/>
      <c r="K5" s="48"/>
      <c r="L5" s="48"/>
      <c r="M5" s="48"/>
      <c r="N5" s="48"/>
      <c r="O5" s="48"/>
      <c r="P5" s="48"/>
      <c r="Q5" s="48"/>
      <c r="R5" s="48"/>
      <c r="S5" s="48"/>
      <c r="T5" s="48"/>
      <c r="U5" s="48"/>
    </row>
    <row r="6" spans="1:21" ht="13.9" customHeight="1" x14ac:dyDescent="0.2">
      <c r="A6" s="48"/>
      <c r="B6" s="48"/>
      <c r="C6" s="48"/>
      <c r="D6" s="48"/>
      <c r="E6" s="48"/>
      <c r="F6" s="48"/>
      <c r="G6" s="48"/>
      <c r="H6" s="48"/>
      <c r="I6" s="48"/>
      <c r="J6" s="48"/>
      <c r="K6" s="48"/>
      <c r="L6" s="48"/>
      <c r="M6" s="48"/>
      <c r="N6" s="48"/>
      <c r="O6" s="48"/>
      <c r="P6" s="48"/>
      <c r="Q6" s="48"/>
      <c r="R6" s="48"/>
      <c r="S6" s="48"/>
      <c r="T6" s="48"/>
      <c r="U6" s="48"/>
    </row>
    <row r="7" spans="1:21" ht="13.9" customHeight="1" x14ac:dyDescent="0.2">
      <c r="A7" s="48"/>
      <c r="B7" s="48"/>
      <c r="C7" s="48"/>
      <c r="D7" s="48"/>
      <c r="E7" s="48"/>
      <c r="F7" s="48"/>
      <c r="G7" s="48"/>
      <c r="H7" s="48"/>
      <c r="I7" s="48"/>
      <c r="J7" s="48"/>
      <c r="K7" s="48"/>
      <c r="L7" s="48"/>
      <c r="M7" s="48"/>
      <c r="N7" s="48"/>
      <c r="O7" s="48"/>
      <c r="P7" s="48"/>
      <c r="Q7" s="48"/>
      <c r="R7" s="48"/>
      <c r="S7" s="48"/>
      <c r="T7" s="48"/>
      <c r="U7" s="48"/>
    </row>
    <row r="8" spans="1:21" ht="13.9" customHeight="1" x14ac:dyDescent="0.2">
      <c r="A8" s="48"/>
      <c r="B8" s="48"/>
      <c r="C8" s="48"/>
      <c r="D8" s="48"/>
      <c r="E8" s="48"/>
      <c r="F8" s="48"/>
      <c r="G8" s="48"/>
      <c r="H8" s="48"/>
      <c r="I8" s="48"/>
      <c r="J8" s="48"/>
      <c r="K8" s="48"/>
      <c r="L8" s="48"/>
      <c r="M8" s="48"/>
      <c r="N8" s="48"/>
      <c r="O8" s="48"/>
      <c r="P8" s="48"/>
      <c r="Q8" s="48"/>
      <c r="R8" s="48"/>
      <c r="S8" s="48"/>
      <c r="T8" s="48"/>
      <c r="U8" s="48"/>
    </row>
    <row r="9" spans="1:21" ht="13.9" customHeight="1" x14ac:dyDescent="0.2">
      <c r="A9" s="48"/>
      <c r="B9" s="48"/>
      <c r="C9" s="48"/>
      <c r="D9" s="48"/>
      <c r="E9" s="48"/>
      <c r="F9" s="48"/>
      <c r="G9" s="48"/>
      <c r="H9" s="48"/>
      <c r="I9" s="48"/>
      <c r="J9" s="48"/>
      <c r="K9" s="48"/>
      <c r="L9" s="48"/>
      <c r="M9" s="48"/>
      <c r="N9" s="48"/>
      <c r="O9" s="48"/>
      <c r="P9" s="48"/>
      <c r="Q9" s="48"/>
      <c r="R9" s="48"/>
      <c r="S9" s="48"/>
      <c r="T9" s="48"/>
      <c r="U9" s="48"/>
    </row>
    <row r="10" spans="1:21" ht="13.9"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9"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9"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9"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9"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9"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9"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9"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9"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9"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9"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9"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9"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9"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9"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9"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9"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9"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9"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9"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9"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9"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9"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9"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9"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9"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9"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9"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9"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9"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9"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9"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9"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9179</v>
      </c>
      <c r="L45" s="60">
        <v>8882</v>
      </c>
      <c r="M45" s="60">
        <v>9025</v>
      </c>
      <c r="N45" s="60">
        <v>9674</v>
      </c>
      <c r="O45" s="61">
        <v>10001</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491</v>
      </c>
      <c r="L46" s="64" t="s">
        <v>491</v>
      </c>
      <c r="M46" s="64" t="s">
        <v>491</v>
      </c>
      <c r="N46" s="64" t="s">
        <v>491</v>
      </c>
      <c r="O46" s="65" t="s">
        <v>491</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491</v>
      </c>
      <c r="L47" s="64" t="s">
        <v>491</v>
      </c>
      <c r="M47" s="64" t="s">
        <v>491</v>
      </c>
      <c r="N47" s="64" t="s">
        <v>491</v>
      </c>
      <c r="O47" s="65" t="s">
        <v>491</v>
      </c>
      <c r="P47" s="48"/>
      <c r="Q47" s="48"/>
      <c r="R47" s="48"/>
      <c r="S47" s="48"/>
      <c r="T47" s="48"/>
      <c r="U47" s="48"/>
    </row>
    <row r="48" spans="1:21" ht="30.75" customHeight="1" x14ac:dyDescent="0.2">
      <c r="A48" s="48"/>
      <c r="B48" s="1214"/>
      <c r="C48" s="1215"/>
      <c r="D48" s="62"/>
      <c r="E48" s="1191" t="s">
        <v>13</v>
      </c>
      <c r="F48" s="1191"/>
      <c r="G48" s="1191"/>
      <c r="H48" s="1191"/>
      <c r="I48" s="1191"/>
      <c r="J48" s="1192"/>
      <c r="K48" s="63">
        <v>3527</v>
      </c>
      <c r="L48" s="64">
        <v>3326</v>
      </c>
      <c r="M48" s="64">
        <v>3257</v>
      </c>
      <c r="N48" s="64">
        <v>3226</v>
      </c>
      <c r="O48" s="65">
        <v>3144</v>
      </c>
      <c r="P48" s="48"/>
      <c r="Q48" s="48"/>
      <c r="R48" s="48"/>
      <c r="S48" s="48"/>
      <c r="T48" s="48"/>
      <c r="U48" s="48"/>
    </row>
    <row r="49" spans="1:21" ht="30.75" customHeight="1" x14ac:dyDescent="0.2">
      <c r="A49" s="48"/>
      <c r="B49" s="1214"/>
      <c r="C49" s="1215"/>
      <c r="D49" s="62"/>
      <c r="E49" s="1191" t="s">
        <v>14</v>
      </c>
      <c r="F49" s="1191"/>
      <c r="G49" s="1191"/>
      <c r="H49" s="1191"/>
      <c r="I49" s="1191"/>
      <c r="J49" s="1192"/>
      <c r="K49" s="63" t="s">
        <v>491</v>
      </c>
      <c r="L49" s="64" t="s">
        <v>491</v>
      </c>
      <c r="M49" s="64" t="s">
        <v>491</v>
      </c>
      <c r="N49" s="64" t="s">
        <v>491</v>
      </c>
      <c r="O49" s="65" t="s">
        <v>491</v>
      </c>
      <c r="P49" s="48"/>
      <c r="Q49" s="48"/>
      <c r="R49" s="48"/>
      <c r="S49" s="48"/>
      <c r="T49" s="48"/>
      <c r="U49" s="48"/>
    </row>
    <row r="50" spans="1:21" ht="30.75" customHeight="1" x14ac:dyDescent="0.2">
      <c r="A50" s="48"/>
      <c r="B50" s="1214"/>
      <c r="C50" s="1215"/>
      <c r="D50" s="62"/>
      <c r="E50" s="1191" t="s">
        <v>15</v>
      </c>
      <c r="F50" s="1191"/>
      <c r="G50" s="1191"/>
      <c r="H50" s="1191"/>
      <c r="I50" s="1191"/>
      <c r="J50" s="1192"/>
      <c r="K50" s="63">
        <v>650</v>
      </c>
      <c r="L50" s="64">
        <v>639</v>
      </c>
      <c r="M50" s="64">
        <v>722</v>
      </c>
      <c r="N50" s="64">
        <v>667</v>
      </c>
      <c r="O50" s="65">
        <v>633</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491</v>
      </c>
      <c r="L51" s="64" t="s">
        <v>491</v>
      </c>
      <c r="M51" s="64" t="s">
        <v>491</v>
      </c>
      <c r="N51" s="64" t="s">
        <v>491</v>
      </c>
      <c r="O51" s="65" t="s">
        <v>491</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10958</v>
      </c>
      <c r="L52" s="64">
        <v>10329</v>
      </c>
      <c r="M52" s="64">
        <v>10183</v>
      </c>
      <c r="N52" s="64">
        <v>9985</v>
      </c>
      <c r="O52" s="65">
        <v>9681</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2398</v>
      </c>
      <c r="L53" s="69">
        <v>2518</v>
      </c>
      <c r="M53" s="69">
        <v>2821</v>
      </c>
      <c r="N53" s="69">
        <v>3582</v>
      </c>
      <c r="O53" s="70">
        <v>4097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9" customHeight="1" thickBot="1" x14ac:dyDescent="0.3">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9" customHeight="1" x14ac:dyDescent="0.2">
      <c r="B58" s="1197" t="s">
        <v>24</v>
      </c>
      <c r="C58" s="1198"/>
      <c r="D58" s="1203" t="s">
        <v>25</v>
      </c>
      <c r="E58" s="1204"/>
      <c r="F58" s="1204"/>
      <c r="G58" s="1204"/>
      <c r="H58" s="1204"/>
      <c r="I58" s="1204"/>
      <c r="J58" s="1205"/>
      <c r="K58" s="83" t="s">
        <v>577</v>
      </c>
      <c r="L58" s="84" t="s">
        <v>577</v>
      </c>
      <c r="M58" s="84" t="s">
        <v>577</v>
      </c>
      <c r="N58" s="84" t="s">
        <v>577</v>
      </c>
      <c r="O58" s="85" t="s">
        <v>577</v>
      </c>
    </row>
    <row r="59" spans="1:21" ht="31.9" customHeight="1" x14ac:dyDescent="0.2">
      <c r="B59" s="1199"/>
      <c r="C59" s="1200"/>
      <c r="D59" s="1206" t="s">
        <v>26</v>
      </c>
      <c r="E59" s="1207"/>
      <c r="F59" s="1207"/>
      <c r="G59" s="1207"/>
      <c r="H59" s="1207"/>
      <c r="I59" s="1207"/>
      <c r="J59" s="1208"/>
      <c r="K59" s="86" t="s">
        <v>577</v>
      </c>
      <c r="L59" s="87" t="s">
        <v>577</v>
      </c>
      <c r="M59" s="87" t="s">
        <v>577</v>
      </c>
      <c r="N59" s="87" t="s">
        <v>577</v>
      </c>
      <c r="O59" s="88" t="s">
        <v>577</v>
      </c>
    </row>
    <row r="60" spans="1:21" ht="31.9" customHeight="1" thickBot="1" x14ac:dyDescent="0.25">
      <c r="B60" s="1201"/>
      <c r="C60" s="1202"/>
      <c r="D60" s="1209" t="s">
        <v>27</v>
      </c>
      <c r="E60" s="1210"/>
      <c r="F60" s="1210"/>
      <c r="G60" s="1210"/>
      <c r="H60" s="1210"/>
      <c r="I60" s="1210"/>
      <c r="J60" s="1211"/>
      <c r="K60" s="89" t="s">
        <v>577</v>
      </c>
      <c r="L60" s="90" t="s">
        <v>577</v>
      </c>
      <c r="M60" s="90" t="s">
        <v>577</v>
      </c>
      <c r="N60" s="90" t="s">
        <v>577</v>
      </c>
      <c r="O60" s="91" t="s">
        <v>577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lj64v35QndhcJ9GwvI/PxCDEqEafpd1ivWgGHu0BhvNhDc/LxiL+XOM3Sh6zeuG1fiCd2O3dPhyq/0kV26wSg==" saltValue="iqV46qicmCRn/Uuf6yZzB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71"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9"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232" t="s">
        <v>30</v>
      </c>
      <c r="C41" s="1233"/>
      <c r="D41" s="105"/>
      <c r="E41" s="1234" t="s">
        <v>31</v>
      </c>
      <c r="F41" s="1234"/>
      <c r="G41" s="1234"/>
      <c r="H41" s="1235"/>
      <c r="I41" s="355">
        <v>99638</v>
      </c>
      <c r="J41" s="356">
        <v>100599</v>
      </c>
      <c r="K41" s="356">
        <v>102323</v>
      </c>
      <c r="L41" s="356">
        <v>99433</v>
      </c>
      <c r="M41" s="357">
        <v>98538</v>
      </c>
    </row>
    <row r="42" spans="2:13" ht="27.75" customHeight="1" x14ac:dyDescent="0.2">
      <c r="B42" s="1222"/>
      <c r="C42" s="1223"/>
      <c r="D42" s="106"/>
      <c r="E42" s="1226" t="s">
        <v>32</v>
      </c>
      <c r="F42" s="1226"/>
      <c r="G42" s="1226"/>
      <c r="H42" s="1227"/>
      <c r="I42" s="358">
        <v>6710</v>
      </c>
      <c r="J42" s="359">
        <v>5953</v>
      </c>
      <c r="K42" s="359">
        <v>6309</v>
      </c>
      <c r="L42" s="359">
        <v>5592</v>
      </c>
      <c r="M42" s="360">
        <v>4750</v>
      </c>
    </row>
    <row r="43" spans="2:13" ht="27.75" customHeight="1" x14ac:dyDescent="0.2">
      <c r="B43" s="1222"/>
      <c r="C43" s="1223"/>
      <c r="D43" s="106"/>
      <c r="E43" s="1226" t="s">
        <v>33</v>
      </c>
      <c r="F43" s="1226"/>
      <c r="G43" s="1226"/>
      <c r="H43" s="1227"/>
      <c r="I43" s="358">
        <v>32033</v>
      </c>
      <c r="J43" s="359">
        <v>29254</v>
      </c>
      <c r="K43" s="359">
        <v>26050</v>
      </c>
      <c r="L43" s="359">
        <v>24351</v>
      </c>
      <c r="M43" s="360">
        <v>24226</v>
      </c>
    </row>
    <row r="44" spans="2:13" ht="27.75" customHeight="1" x14ac:dyDescent="0.2">
      <c r="B44" s="1222"/>
      <c r="C44" s="1223"/>
      <c r="D44" s="106"/>
      <c r="E44" s="1226" t="s">
        <v>34</v>
      </c>
      <c r="F44" s="1226"/>
      <c r="G44" s="1226"/>
      <c r="H44" s="1227"/>
      <c r="I44" s="358" t="s">
        <v>491</v>
      </c>
      <c r="J44" s="359" t="s">
        <v>491</v>
      </c>
      <c r="K44" s="359" t="s">
        <v>491</v>
      </c>
      <c r="L44" s="359" t="s">
        <v>491</v>
      </c>
      <c r="M44" s="360" t="s">
        <v>491</v>
      </c>
    </row>
    <row r="45" spans="2:13" ht="27.75" customHeight="1" x14ac:dyDescent="0.2">
      <c r="B45" s="1222"/>
      <c r="C45" s="1223"/>
      <c r="D45" s="106"/>
      <c r="E45" s="1226" t="s">
        <v>35</v>
      </c>
      <c r="F45" s="1226"/>
      <c r="G45" s="1226"/>
      <c r="H45" s="1227"/>
      <c r="I45" s="358">
        <v>12747</v>
      </c>
      <c r="J45" s="359">
        <v>12600</v>
      </c>
      <c r="K45" s="359">
        <v>12659</v>
      </c>
      <c r="L45" s="359">
        <v>12704</v>
      </c>
      <c r="M45" s="360">
        <v>13569</v>
      </c>
    </row>
    <row r="46" spans="2:13" ht="27.75" customHeight="1" x14ac:dyDescent="0.2">
      <c r="B46" s="1222"/>
      <c r="C46" s="1223"/>
      <c r="D46" s="107"/>
      <c r="E46" s="1226" t="s">
        <v>36</v>
      </c>
      <c r="F46" s="1226"/>
      <c r="G46" s="1226"/>
      <c r="H46" s="1227"/>
      <c r="I46" s="358">
        <v>11</v>
      </c>
      <c r="J46" s="359">
        <v>10</v>
      </c>
      <c r="K46" s="359">
        <v>31</v>
      </c>
      <c r="L46" s="359">
        <v>8</v>
      </c>
      <c r="M46" s="360">
        <v>8</v>
      </c>
    </row>
    <row r="47" spans="2:13" ht="27.75" customHeight="1" x14ac:dyDescent="0.2">
      <c r="B47" s="1222"/>
      <c r="C47" s="1223"/>
      <c r="D47" s="108"/>
      <c r="E47" s="1236" t="s">
        <v>37</v>
      </c>
      <c r="F47" s="1237"/>
      <c r="G47" s="1237"/>
      <c r="H47" s="1238"/>
      <c r="I47" s="358" t="s">
        <v>491</v>
      </c>
      <c r="J47" s="359" t="s">
        <v>491</v>
      </c>
      <c r="K47" s="359" t="s">
        <v>491</v>
      </c>
      <c r="L47" s="359" t="s">
        <v>491</v>
      </c>
      <c r="M47" s="360" t="s">
        <v>491</v>
      </c>
    </row>
    <row r="48" spans="2:13" ht="27.75" customHeight="1" x14ac:dyDescent="0.2">
      <c r="B48" s="1222"/>
      <c r="C48" s="1223"/>
      <c r="D48" s="106"/>
      <c r="E48" s="1226" t="s">
        <v>38</v>
      </c>
      <c r="F48" s="1226"/>
      <c r="G48" s="1226"/>
      <c r="H48" s="1227"/>
      <c r="I48" s="358" t="s">
        <v>491</v>
      </c>
      <c r="J48" s="359" t="s">
        <v>491</v>
      </c>
      <c r="K48" s="359" t="s">
        <v>491</v>
      </c>
      <c r="L48" s="359" t="s">
        <v>491</v>
      </c>
      <c r="M48" s="360" t="s">
        <v>491</v>
      </c>
    </row>
    <row r="49" spans="2:13" ht="27.75" customHeight="1" x14ac:dyDescent="0.2">
      <c r="B49" s="1224"/>
      <c r="C49" s="1225"/>
      <c r="D49" s="106"/>
      <c r="E49" s="1226" t="s">
        <v>39</v>
      </c>
      <c r="F49" s="1226"/>
      <c r="G49" s="1226"/>
      <c r="H49" s="1227"/>
      <c r="I49" s="358" t="s">
        <v>491</v>
      </c>
      <c r="J49" s="359" t="s">
        <v>491</v>
      </c>
      <c r="K49" s="359" t="s">
        <v>491</v>
      </c>
      <c r="L49" s="359" t="s">
        <v>491</v>
      </c>
      <c r="M49" s="360" t="s">
        <v>491</v>
      </c>
    </row>
    <row r="50" spans="2:13" ht="27.75" customHeight="1" x14ac:dyDescent="0.2">
      <c r="B50" s="1220" t="s">
        <v>40</v>
      </c>
      <c r="C50" s="1221"/>
      <c r="D50" s="109"/>
      <c r="E50" s="1226" t="s">
        <v>41</v>
      </c>
      <c r="F50" s="1226"/>
      <c r="G50" s="1226"/>
      <c r="H50" s="1227"/>
      <c r="I50" s="358">
        <v>9031</v>
      </c>
      <c r="J50" s="359">
        <v>13513</v>
      </c>
      <c r="K50" s="359">
        <v>17239</v>
      </c>
      <c r="L50" s="359">
        <v>19820</v>
      </c>
      <c r="M50" s="360">
        <v>21120</v>
      </c>
    </row>
    <row r="51" spans="2:13" ht="27.75" customHeight="1" x14ac:dyDescent="0.2">
      <c r="B51" s="1222"/>
      <c r="C51" s="1223"/>
      <c r="D51" s="106"/>
      <c r="E51" s="1226" t="s">
        <v>42</v>
      </c>
      <c r="F51" s="1226"/>
      <c r="G51" s="1226"/>
      <c r="H51" s="1227"/>
      <c r="I51" s="358">
        <v>33726</v>
      </c>
      <c r="J51" s="359">
        <v>34662</v>
      </c>
      <c r="K51" s="359">
        <v>34404</v>
      </c>
      <c r="L51" s="359">
        <v>34337</v>
      </c>
      <c r="M51" s="360">
        <v>33950</v>
      </c>
    </row>
    <row r="52" spans="2:13" ht="27.75" customHeight="1" x14ac:dyDescent="0.2">
      <c r="B52" s="1224"/>
      <c r="C52" s="1225"/>
      <c r="D52" s="106"/>
      <c r="E52" s="1226" t="s">
        <v>43</v>
      </c>
      <c r="F52" s="1226"/>
      <c r="G52" s="1226"/>
      <c r="H52" s="1227"/>
      <c r="I52" s="358">
        <v>75587</v>
      </c>
      <c r="J52" s="359">
        <v>71968</v>
      </c>
      <c r="K52" s="359">
        <v>73152</v>
      </c>
      <c r="L52" s="359">
        <v>69218</v>
      </c>
      <c r="M52" s="360">
        <v>67351</v>
      </c>
    </row>
    <row r="53" spans="2:13" ht="27.75" customHeight="1" thickBot="1" x14ac:dyDescent="0.25">
      <c r="B53" s="1228" t="s">
        <v>19</v>
      </c>
      <c r="C53" s="1229"/>
      <c r="D53" s="110"/>
      <c r="E53" s="1230" t="s">
        <v>44</v>
      </c>
      <c r="F53" s="1230"/>
      <c r="G53" s="1230"/>
      <c r="H53" s="1231"/>
      <c r="I53" s="361">
        <v>32795</v>
      </c>
      <c r="J53" s="362">
        <v>28272</v>
      </c>
      <c r="K53" s="362">
        <v>22578</v>
      </c>
      <c r="L53" s="362">
        <v>18711</v>
      </c>
      <c r="M53" s="363">
        <v>18671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b6vnhZX3zw8LocqStNjF1TeTj1lXTABObxdApDvm+QL56RqlHOQqCWQot5X6oFFHiljm01kUR3guwMLL4Ua9Bg==" saltValue="/UCMxuOVHT1/oASPqPCz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2"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9"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47" t="s">
        <v>46</v>
      </c>
      <c r="D55" s="1247"/>
      <c r="E55" s="1248"/>
      <c r="F55" s="122">
        <v>7674</v>
      </c>
      <c r="G55" s="122">
        <v>9149</v>
      </c>
      <c r="H55" s="123">
        <v>8169</v>
      </c>
    </row>
    <row r="56" spans="2:8" ht="52.5" customHeight="1" x14ac:dyDescent="0.2">
      <c r="B56" s="124"/>
      <c r="C56" s="1249" t="s">
        <v>47</v>
      </c>
      <c r="D56" s="1249"/>
      <c r="E56" s="1250"/>
      <c r="F56" s="125">
        <v>340</v>
      </c>
      <c r="G56" s="125">
        <v>332</v>
      </c>
      <c r="H56" s="126">
        <v>603</v>
      </c>
    </row>
    <row r="57" spans="2:8" ht="53.5" customHeight="1" x14ac:dyDescent="0.2">
      <c r="B57" s="124"/>
      <c r="C57" s="1251" t="s">
        <v>48</v>
      </c>
      <c r="D57" s="1251"/>
      <c r="E57" s="1252"/>
      <c r="F57" s="127">
        <v>5533</v>
      </c>
      <c r="G57" s="127">
        <v>5694</v>
      </c>
      <c r="H57" s="128">
        <v>6946</v>
      </c>
    </row>
    <row r="58" spans="2:8" ht="45.75" customHeight="1" x14ac:dyDescent="0.2">
      <c r="B58" s="129"/>
      <c r="C58" s="1239" t="s">
        <v>553</v>
      </c>
      <c r="D58" s="1240"/>
      <c r="E58" s="1241"/>
      <c r="F58" s="130">
        <v>2607</v>
      </c>
      <c r="G58" s="130">
        <v>2511</v>
      </c>
      <c r="H58" s="131">
        <v>2359</v>
      </c>
    </row>
    <row r="59" spans="2:8" ht="45.75" customHeight="1" x14ac:dyDescent="0.2">
      <c r="B59" s="129"/>
      <c r="C59" s="1239" t="s">
        <v>554</v>
      </c>
      <c r="D59" s="1240"/>
      <c r="E59" s="1241"/>
      <c r="F59" s="130">
        <v>1121</v>
      </c>
      <c r="G59" s="130">
        <v>1531</v>
      </c>
      <c r="H59" s="131">
        <v>2183</v>
      </c>
    </row>
    <row r="60" spans="2:8" ht="45.75" customHeight="1" x14ac:dyDescent="0.2">
      <c r="B60" s="129"/>
      <c r="C60" s="1239" t="s">
        <v>555</v>
      </c>
      <c r="D60" s="1240"/>
      <c r="E60" s="1241"/>
      <c r="F60" s="130" t="s">
        <v>556</v>
      </c>
      <c r="G60" s="130" t="s">
        <v>556</v>
      </c>
      <c r="H60" s="131">
        <v>726</v>
      </c>
    </row>
    <row r="61" spans="2:8" ht="45.75" customHeight="1" x14ac:dyDescent="0.2">
      <c r="B61" s="129"/>
      <c r="C61" s="1239" t="s">
        <v>578</v>
      </c>
      <c r="D61" s="1240"/>
      <c r="E61" s="1241"/>
      <c r="F61" s="130">
        <v>407</v>
      </c>
      <c r="G61" s="130">
        <v>408</v>
      </c>
      <c r="H61" s="131">
        <v>581</v>
      </c>
    </row>
    <row r="62" spans="2:8" ht="45.75" customHeight="1" thickBot="1" x14ac:dyDescent="0.25">
      <c r="B62" s="132"/>
      <c r="C62" s="1242" t="s">
        <v>557</v>
      </c>
      <c r="D62" s="1243"/>
      <c r="E62" s="1244"/>
      <c r="F62" s="133">
        <v>230</v>
      </c>
      <c r="G62" s="133">
        <v>230</v>
      </c>
      <c r="H62" s="134">
        <v>233</v>
      </c>
    </row>
    <row r="63" spans="2:8" ht="52.5" customHeight="1" thickBot="1" x14ac:dyDescent="0.25">
      <c r="B63" s="135"/>
      <c r="C63" s="1245" t="s">
        <v>49</v>
      </c>
      <c r="D63" s="1245"/>
      <c r="E63" s="1246"/>
      <c r="F63" s="136">
        <v>13546</v>
      </c>
      <c r="G63" s="136">
        <v>15176</v>
      </c>
      <c r="H63" s="137">
        <v>15718</v>
      </c>
    </row>
    <row r="64" spans="2:8" ht="13" x14ac:dyDescent="0.2"/>
  </sheetData>
  <sheetProtection algorithmName="SHA-512" hashValue="Alm3KO/C3oEAXyA3J8fn/10YgXuUwqV88MVrVLa5J+2y6TRdtPlH2/G/Qjqqpks/uBnIRYPS69ZnWB/N7SDkog==" saltValue="Eajq04bOADl90PgwIa6t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8"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4601F-738D-4FE6-9E1B-E1FBC1CA398F}">
  <sheetPr>
    <pageSetUpPr fitToPage="1"/>
  </sheetPr>
  <dimension ref="A1:DE85"/>
  <sheetViews>
    <sheetView showGridLines="0" zoomScaleNormal="100" zoomScaleSheetLayoutView="55" workbookViewId="0"/>
  </sheetViews>
  <sheetFormatPr defaultColWidth="0" defaultRowHeight="13.6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399999999999999"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399999999999999"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580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65" customHeight="1" x14ac:dyDescent="0.2">
      <c r="B43" s="372"/>
      <c r="AN43" s="1261" t="s">
        <v>581</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582</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529</v>
      </c>
      <c r="BQ50" s="1259"/>
      <c r="BR50" s="1259"/>
      <c r="BS50" s="1259"/>
      <c r="BT50" s="1259"/>
      <c r="BU50" s="1259"/>
      <c r="BV50" s="1259"/>
      <c r="BW50" s="1259"/>
      <c r="BX50" s="1259" t="s">
        <v>530</v>
      </c>
      <c r="BY50" s="1259"/>
      <c r="BZ50" s="1259"/>
      <c r="CA50" s="1259"/>
      <c r="CB50" s="1259"/>
      <c r="CC50" s="1259"/>
      <c r="CD50" s="1259"/>
      <c r="CE50" s="1259"/>
      <c r="CF50" s="1259" t="s">
        <v>531</v>
      </c>
      <c r="CG50" s="1259"/>
      <c r="CH50" s="1259"/>
      <c r="CI50" s="1259"/>
      <c r="CJ50" s="1259"/>
      <c r="CK50" s="1259"/>
      <c r="CL50" s="1259"/>
      <c r="CM50" s="1259"/>
      <c r="CN50" s="1259" t="s">
        <v>532</v>
      </c>
      <c r="CO50" s="1259"/>
      <c r="CP50" s="1259"/>
      <c r="CQ50" s="1259"/>
      <c r="CR50" s="1259"/>
      <c r="CS50" s="1259"/>
      <c r="CT50" s="1259"/>
      <c r="CU50" s="1259"/>
      <c r="CV50" s="1259" t="s">
        <v>533</v>
      </c>
      <c r="CW50" s="1259"/>
      <c r="CX50" s="1259"/>
      <c r="CY50" s="1259"/>
      <c r="CZ50" s="1259"/>
      <c r="DA50" s="1259"/>
      <c r="DB50" s="1259"/>
      <c r="DC50" s="1259"/>
    </row>
    <row r="51" spans="1:109" ht="13.65" customHeight="1" x14ac:dyDescent="0.2">
      <c r="B51" s="372"/>
      <c r="G51" s="1270"/>
      <c r="H51" s="1270"/>
      <c r="I51" s="1274"/>
      <c r="J51" s="1274"/>
      <c r="K51" s="1260"/>
      <c r="L51" s="1260"/>
      <c r="M51" s="1260"/>
      <c r="N51" s="1260"/>
      <c r="AM51" s="381"/>
      <c r="AN51" s="1258" t="s">
        <v>583</v>
      </c>
      <c r="AO51" s="1258"/>
      <c r="AP51" s="1258"/>
      <c r="AQ51" s="1258"/>
      <c r="AR51" s="1258"/>
      <c r="AS51" s="1258"/>
      <c r="AT51" s="1258"/>
      <c r="AU51" s="1258"/>
      <c r="AV51" s="1258"/>
      <c r="AW51" s="1258"/>
      <c r="AX51" s="1258"/>
      <c r="AY51" s="1258"/>
      <c r="AZ51" s="1258"/>
      <c r="BA51" s="1258"/>
      <c r="BB51" s="1258" t="s">
        <v>584</v>
      </c>
      <c r="BC51" s="1258"/>
      <c r="BD51" s="1258"/>
      <c r="BE51" s="1258"/>
      <c r="BF51" s="1258"/>
      <c r="BG51" s="1258"/>
      <c r="BH51" s="1258"/>
      <c r="BI51" s="1258"/>
      <c r="BJ51" s="1258"/>
      <c r="BK51" s="1258"/>
      <c r="BL51" s="1258"/>
      <c r="BM51" s="1258"/>
      <c r="BN51" s="1258"/>
      <c r="BO51" s="1258"/>
      <c r="BP51" s="1255">
        <v>50.8</v>
      </c>
      <c r="BQ51" s="1255"/>
      <c r="BR51" s="1255"/>
      <c r="BS51" s="1255"/>
      <c r="BT51" s="1255"/>
      <c r="BU51" s="1255"/>
      <c r="BV51" s="1255"/>
      <c r="BW51" s="1255"/>
      <c r="BX51" s="1255">
        <v>42.4</v>
      </c>
      <c r="BY51" s="1255"/>
      <c r="BZ51" s="1255"/>
      <c r="CA51" s="1255"/>
      <c r="CB51" s="1255"/>
      <c r="CC51" s="1255"/>
      <c r="CD51" s="1255"/>
      <c r="CE51" s="1255"/>
      <c r="CF51" s="1255">
        <v>33.299999999999997</v>
      </c>
      <c r="CG51" s="1255"/>
      <c r="CH51" s="1255"/>
      <c r="CI51" s="1255"/>
      <c r="CJ51" s="1255"/>
      <c r="CK51" s="1255"/>
      <c r="CL51" s="1255"/>
      <c r="CM51" s="1255"/>
      <c r="CN51" s="1255">
        <v>27.8</v>
      </c>
      <c r="CO51" s="1255"/>
      <c r="CP51" s="1255"/>
      <c r="CQ51" s="1255"/>
      <c r="CR51" s="1255"/>
      <c r="CS51" s="1255"/>
      <c r="CT51" s="1255"/>
      <c r="CU51" s="1255"/>
      <c r="CV51" s="1255">
        <v>27.1</v>
      </c>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585</v>
      </c>
      <c r="BC53" s="1258"/>
      <c r="BD53" s="1258"/>
      <c r="BE53" s="1258"/>
      <c r="BF53" s="1258"/>
      <c r="BG53" s="1258"/>
      <c r="BH53" s="1258"/>
      <c r="BI53" s="1258"/>
      <c r="BJ53" s="1258"/>
      <c r="BK53" s="1258"/>
      <c r="BL53" s="1258"/>
      <c r="BM53" s="1258"/>
      <c r="BN53" s="1258"/>
      <c r="BO53" s="1258"/>
      <c r="BP53" s="1255">
        <v>68.5</v>
      </c>
      <c r="BQ53" s="1255"/>
      <c r="BR53" s="1255"/>
      <c r="BS53" s="1255"/>
      <c r="BT53" s="1255"/>
      <c r="BU53" s="1255"/>
      <c r="BV53" s="1255"/>
      <c r="BW53" s="1255"/>
      <c r="BX53" s="1255">
        <v>69.7</v>
      </c>
      <c r="BY53" s="1255"/>
      <c r="BZ53" s="1255"/>
      <c r="CA53" s="1255"/>
      <c r="CB53" s="1255"/>
      <c r="CC53" s="1255"/>
      <c r="CD53" s="1255"/>
      <c r="CE53" s="1255"/>
      <c r="CF53" s="1255">
        <v>70.900000000000006</v>
      </c>
      <c r="CG53" s="1255"/>
      <c r="CH53" s="1255"/>
      <c r="CI53" s="1255"/>
      <c r="CJ53" s="1255"/>
      <c r="CK53" s="1255"/>
      <c r="CL53" s="1255"/>
      <c r="CM53" s="1255"/>
      <c r="CN53" s="1255">
        <v>72.2</v>
      </c>
      <c r="CO53" s="1255"/>
      <c r="CP53" s="1255"/>
      <c r="CQ53" s="1255"/>
      <c r="CR53" s="1255"/>
      <c r="CS53" s="1255"/>
      <c r="CT53" s="1255"/>
      <c r="CU53" s="1255"/>
      <c r="CV53" s="1255">
        <v>73.5</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586</v>
      </c>
      <c r="AO55" s="1259"/>
      <c r="AP55" s="1259"/>
      <c r="AQ55" s="1259"/>
      <c r="AR55" s="1259"/>
      <c r="AS55" s="1259"/>
      <c r="AT55" s="1259"/>
      <c r="AU55" s="1259"/>
      <c r="AV55" s="1259"/>
      <c r="AW55" s="1259"/>
      <c r="AX55" s="1259"/>
      <c r="AY55" s="1259"/>
      <c r="AZ55" s="1259"/>
      <c r="BA55" s="1259"/>
      <c r="BB55" s="1258" t="s">
        <v>584</v>
      </c>
      <c r="BC55" s="1258"/>
      <c r="BD55" s="1258"/>
      <c r="BE55" s="1258"/>
      <c r="BF55" s="1258"/>
      <c r="BG55" s="1258"/>
      <c r="BH55" s="1258"/>
      <c r="BI55" s="1258"/>
      <c r="BJ55" s="1258"/>
      <c r="BK55" s="1258"/>
      <c r="BL55" s="1258"/>
      <c r="BM55" s="1258"/>
      <c r="BN55" s="1258"/>
      <c r="BO55" s="1258"/>
      <c r="BP55" s="1255">
        <v>33.9</v>
      </c>
      <c r="BQ55" s="1255"/>
      <c r="BR55" s="1255"/>
      <c r="BS55" s="1255"/>
      <c r="BT55" s="1255"/>
      <c r="BU55" s="1255"/>
      <c r="BV55" s="1255"/>
      <c r="BW55" s="1255"/>
      <c r="BX55" s="1255">
        <v>31.5</v>
      </c>
      <c r="BY55" s="1255"/>
      <c r="BZ55" s="1255"/>
      <c r="CA55" s="1255"/>
      <c r="CB55" s="1255"/>
      <c r="CC55" s="1255"/>
      <c r="CD55" s="1255"/>
      <c r="CE55" s="1255"/>
      <c r="CF55" s="1255">
        <v>23.4</v>
      </c>
      <c r="CG55" s="1255"/>
      <c r="CH55" s="1255"/>
      <c r="CI55" s="1255"/>
      <c r="CJ55" s="1255"/>
      <c r="CK55" s="1255"/>
      <c r="CL55" s="1255"/>
      <c r="CM55" s="1255"/>
      <c r="CN55" s="1255">
        <v>18.2</v>
      </c>
      <c r="CO55" s="1255"/>
      <c r="CP55" s="1255"/>
      <c r="CQ55" s="1255"/>
      <c r="CR55" s="1255"/>
      <c r="CS55" s="1255"/>
      <c r="CT55" s="1255"/>
      <c r="CU55" s="1255"/>
      <c r="CV55" s="1255">
        <v>17.100000000000001</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585</v>
      </c>
      <c r="BC57" s="1258"/>
      <c r="BD57" s="1258"/>
      <c r="BE57" s="1258"/>
      <c r="BF57" s="1258"/>
      <c r="BG57" s="1258"/>
      <c r="BH57" s="1258"/>
      <c r="BI57" s="1258"/>
      <c r="BJ57" s="1258"/>
      <c r="BK57" s="1258"/>
      <c r="BL57" s="1258"/>
      <c r="BM57" s="1258"/>
      <c r="BN57" s="1258"/>
      <c r="BO57" s="1258"/>
      <c r="BP57" s="1255">
        <v>61.8</v>
      </c>
      <c r="BQ57" s="1255"/>
      <c r="BR57" s="1255"/>
      <c r="BS57" s="1255"/>
      <c r="BT57" s="1255"/>
      <c r="BU57" s="1255"/>
      <c r="BV57" s="1255"/>
      <c r="BW57" s="1255"/>
      <c r="BX57" s="1255">
        <v>62.9</v>
      </c>
      <c r="BY57" s="1255"/>
      <c r="BZ57" s="1255"/>
      <c r="CA57" s="1255"/>
      <c r="CB57" s="1255"/>
      <c r="CC57" s="1255"/>
      <c r="CD57" s="1255"/>
      <c r="CE57" s="1255"/>
      <c r="CF57" s="1255">
        <v>63.9</v>
      </c>
      <c r="CG57" s="1255"/>
      <c r="CH57" s="1255"/>
      <c r="CI57" s="1255"/>
      <c r="CJ57" s="1255"/>
      <c r="CK57" s="1255"/>
      <c r="CL57" s="1255"/>
      <c r="CM57" s="1255"/>
      <c r="CN57" s="1255">
        <v>64.900000000000006</v>
      </c>
      <c r="CO57" s="1255"/>
      <c r="CP57" s="1255"/>
      <c r="CQ57" s="1255"/>
      <c r="CR57" s="1255"/>
      <c r="CS57" s="1255"/>
      <c r="CT57" s="1255"/>
      <c r="CU57" s="1255"/>
      <c r="CV57" s="1255">
        <v>65.8</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587</v>
      </c>
    </row>
    <row r="64" spans="1:109" ht="13" x14ac:dyDescent="0.2">
      <c r="B64" s="372"/>
      <c r="G64" s="379"/>
      <c r="I64" s="392"/>
      <c r="J64" s="392"/>
      <c r="K64" s="392"/>
      <c r="L64" s="392"/>
      <c r="M64" s="392"/>
      <c r="N64" s="393"/>
      <c r="AM64" s="379"/>
      <c r="AN64" s="379" t="s">
        <v>580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589</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582</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529</v>
      </c>
      <c r="BQ72" s="1259"/>
      <c r="BR72" s="1259"/>
      <c r="BS72" s="1259"/>
      <c r="BT72" s="1259"/>
      <c r="BU72" s="1259"/>
      <c r="BV72" s="1259"/>
      <c r="BW72" s="1259"/>
      <c r="BX72" s="1259" t="s">
        <v>530</v>
      </c>
      <c r="BY72" s="1259"/>
      <c r="BZ72" s="1259"/>
      <c r="CA72" s="1259"/>
      <c r="CB72" s="1259"/>
      <c r="CC72" s="1259"/>
      <c r="CD72" s="1259"/>
      <c r="CE72" s="1259"/>
      <c r="CF72" s="1259" t="s">
        <v>531</v>
      </c>
      <c r="CG72" s="1259"/>
      <c r="CH72" s="1259"/>
      <c r="CI72" s="1259"/>
      <c r="CJ72" s="1259"/>
      <c r="CK72" s="1259"/>
      <c r="CL72" s="1259"/>
      <c r="CM72" s="1259"/>
      <c r="CN72" s="1259" t="s">
        <v>532</v>
      </c>
      <c r="CO72" s="1259"/>
      <c r="CP72" s="1259"/>
      <c r="CQ72" s="1259"/>
      <c r="CR72" s="1259"/>
      <c r="CS72" s="1259"/>
      <c r="CT72" s="1259"/>
      <c r="CU72" s="1259"/>
      <c r="CV72" s="1259" t="s">
        <v>533</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583</v>
      </c>
      <c r="AO73" s="1258"/>
      <c r="AP73" s="1258"/>
      <c r="AQ73" s="1258"/>
      <c r="AR73" s="1258"/>
      <c r="AS73" s="1258"/>
      <c r="AT73" s="1258"/>
      <c r="AU73" s="1258"/>
      <c r="AV73" s="1258"/>
      <c r="AW73" s="1258"/>
      <c r="AX73" s="1258"/>
      <c r="AY73" s="1258"/>
      <c r="AZ73" s="1258"/>
      <c r="BA73" s="1258"/>
      <c r="BB73" s="1258" t="s">
        <v>584</v>
      </c>
      <c r="BC73" s="1258"/>
      <c r="BD73" s="1258"/>
      <c r="BE73" s="1258"/>
      <c r="BF73" s="1258"/>
      <c r="BG73" s="1258"/>
      <c r="BH73" s="1258"/>
      <c r="BI73" s="1258"/>
      <c r="BJ73" s="1258"/>
      <c r="BK73" s="1258"/>
      <c r="BL73" s="1258"/>
      <c r="BM73" s="1258"/>
      <c r="BN73" s="1258"/>
      <c r="BO73" s="1258"/>
      <c r="BP73" s="1255">
        <v>50.8</v>
      </c>
      <c r="BQ73" s="1255"/>
      <c r="BR73" s="1255"/>
      <c r="BS73" s="1255"/>
      <c r="BT73" s="1255"/>
      <c r="BU73" s="1255"/>
      <c r="BV73" s="1255"/>
      <c r="BW73" s="1255"/>
      <c r="BX73" s="1255">
        <v>42.4</v>
      </c>
      <c r="BY73" s="1255"/>
      <c r="BZ73" s="1255"/>
      <c r="CA73" s="1255"/>
      <c r="CB73" s="1255"/>
      <c r="CC73" s="1255"/>
      <c r="CD73" s="1255"/>
      <c r="CE73" s="1255"/>
      <c r="CF73" s="1255">
        <v>33.299999999999997</v>
      </c>
      <c r="CG73" s="1255"/>
      <c r="CH73" s="1255"/>
      <c r="CI73" s="1255"/>
      <c r="CJ73" s="1255"/>
      <c r="CK73" s="1255"/>
      <c r="CL73" s="1255"/>
      <c r="CM73" s="1255"/>
      <c r="CN73" s="1255">
        <v>27.8</v>
      </c>
      <c r="CO73" s="1255"/>
      <c r="CP73" s="1255"/>
      <c r="CQ73" s="1255"/>
      <c r="CR73" s="1255"/>
      <c r="CS73" s="1255"/>
      <c r="CT73" s="1255"/>
      <c r="CU73" s="1255"/>
      <c r="CV73" s="1255">
        <v>27.1</v>
      </c>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588</v>
      </c>
      <c r="BC75" s="1258"/>
      <c r="BD75" s="1258"/>
      <c r="BE75" s="1258"/>
      <c r="BF75" s="1258"/>
      <c r="BG75" s="1258"/>
      <c r="BH75" s="1258"/>
      <c r="BI75" s="1258"/>
      <c r="BJ75" s="1258"/>
      <c r="BK75" s="1258"/>
      <c r="BL75" s="1258"/>
      <c r="BM75" s="1258"/>
      <c r="BN75" s="1258"/>
      <c r="BO75" s="1258"/>
      <c r="BP75" s="1255">
        <v>3.7</v>
      </c>
      <c r="BQ75" s="1255"/>
      <c r="BR75" s="1255"/>
      <c r="BS75" s="1255"/>
      <c r="BT75" s="1255"/>
      <c r="BU75" s="1255"/>
      <c r="BV75" s="1255"/>
      <c r="BW75" s="1255"/>
      <c r="BX75" s="1255">
        <v>3.8</v>
      </c>
      <c r="BY75" s="1255"/>
      <c r="BZ75" s="1255"/>
      <c r="CA75" s="1255"/>
      <c r="CB75" s="1255"/>
      <c r="CC75" s="1255"/>
      <c r="CD75" s="1255"/>
      <c r="CE75" s="1255"/>
      <c r="CF75" s="1255">
        <v>3.8</v>
      </c>
      <c r="CG75" s="1255"/>
      <c r="CH75" s="1255"/>
      <c r="CI75" s="1255"/>
      <c r="CJ75" s="1255"/>
      <c r="CK75" s="1255"/>
      <c r="CL75" s="1255"/>
      <c r="CM75" s="1255"/>
      <c r="CN75" s="1255">
        <v>4.4000000000000004</v>
      </c>
      <c r="CO75" s="1255"/>
      <c r="CP75" s="1255"/>
      <c r="CQ75" s="1255"/>
      <c r="CR75" s="1255"/>
      <c r="CS75" s="1255"/>
      <c r="CT75" s="1255"/>
      <c r="CU75" s="1255"/>
      <c r="CV75" s="1255">
        <v>5.0999999999999996</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586</v>
      </c>
      <c r="AO77" s="1259"/>
      <c r="AP77" s="1259"/>
      <c r="AQ77" s="1259"/>
      <c r="AR77" s="1259"/>
      <c r="AS77" s="1259"/>
      <c r="AT77" s="1259"/>
      <c r="AU77" s="1259"/>
      <c r="AV77" s="1259"/>
      <c r="AW77" s="1259"/>
      <c r="AX77" s="1259"/>
      <c r="AY77" s="1259"/>
      <c r="AZ77" s="1259"/>
      <c r="BA77" s="1259"/>
      <c r="BB77" s="1258" t="s">
        <v>584</v>
      </c>
      <c r="BC77" s="1258"/>
      <c r="BD77" s="1258"/>
      <c r="BE77" s="1258"/>
      <c r="BF77" s="1258"/>
      <c r="BG77" s="1258"/>
      <c r="BH77" s="1258"/>
      <c r="BI77" s="1258"/>
      <c r="BJ77" s="1258"/>
      <c r="BK77" s="1258"/>
      <c r="BL77" s="1258"/>
      <c r="BM77" s="1258"/>
      <c r="BN77" s="1258"/>
      <c r="BO77" s="1258"/>
      <c r="BP77" s="1255">
        <v>33.9</v>
      </c>
      <c r="BQ77" s="1255"/>
      <c r="BR77" s="1255"/>
      <c r="BS77" s="1255"/>
      <c r="BT77" s="1255"/>
      <c r="BU77" s="1255"/>
      <c r="BV77" s="1255"/>
      <c r="BW77" s="1255"/>
      <c r="BX77" s="1255">
        <v>31.5</v>
      </c>
      <c r="BY77" s="1255"/>
      <c r="BZ77" s="1255"/>
      <c r="CA77" s="1255"/>
      <c r="CB77" s="1255"/>
      <c r="CC77" s="1255"/>
      <c r="CD77" s="1255"/>
      <c r="CE77" s="1255"/>
      <c r="CF77" s="1255">
        <v>23.4</v>
      </c>
      <c r="CG77" s="1255"/>
      <c r="CH77" s="1255"/>
      <c r="CI77" s="1255"/>
      <c r="CJ77" s="1255"/>
      <c r="CK77" s="1255"/>
      <c r="CL77" s="1255"/>
      <c r="CM77" s="1255"/>
      <c r="CN77" s="1255">
        <v>18.2</v>
      </c>
      <c r="CO77" s="1255"/>
      <c r="CP77" s="1255"/>
      <c r="CQ77" s="1255"/>
      <c r="CR77" s="1255"/>
      <c r="CS77" s="1255"/>
      <c r="CT77" s="1255"/>
      <c r="CU77" s="1255"/>
      <c r="CV77" s="1255">
        <v>17.100000000000001</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588</v>
      </c>
      <c r="BC79" s="1258"/>
      <c r="BD79" s="1258"/>
      <c r="BE79" s="1258"/>
      <c r="BF79" s="1258"/>
      <c r="BG79" s="1258"/>
      <c r="BH79" s="1258"/>
      <c r="BI79" s="1258"/>
      <c r="BJ79" s="1258"/>
      <c r="BK79" s="1258"/>
      <c r="BL79" s="1258"/>
      <c r="BM79" s="1258"/>
      <c r="BN79" s="1258"/>
      <c r="BO79" s="1258"/>
      <c r="BP79" s="1255">
        <v>5.7</v>
      </c>
      <c r="BQ79" s="1255"/>
      <c r="BR79" s="1255"/>
      <c r="BS79" s="1255"/>
      <c r="BT79" s="1255"/>
      <c r="BU79" s="1255"/>
      <c r="BV79" s="1255"/>
      <c r="BW79" s="1255"/>
      <c r="BX79" s="1255">
        <v>5.4</v>
      </c>
      <c r="BY79" s="1255"/>
      <c r="BZ79" s="1255"/>
      <c r="CA79" s="1255"/>
      <c r="CB79" s="1255"/>
      <c r="CC79" s="1255"/>
      <c r="CD79" s="1255"/>
      <c r="CE79" s="1255"/>
      <c r="CF79" s="1255">
        <v>5.2</v>
      </c>
      <c r="CG79" s="1255"/>
      <c r="CH79" s="1255"/>
      <c r="CI79" s="1255"/>
      <c r="CJ79" s="1255"/>
      <c r="CK79" s="1255"/>
      <c r="CL79" s="1255"/>
      <c r="CM79" s="1255"/>
      <c r="CN79" s="1255">
        <v>5.2</v>
      </c>
      <c r="CO79" s="1255"/>
      <c r="CP79" s="1255"/>
      <c r="CQ79" s="1255"/>
      <c r="CR79" s="1255"/>
      <c r="CS79" s="1255"/>
      <c r="CT79" s="1255"/>
      <c r="CU79" s="1255"/>
      <c r="CV79" s="1255">
        <v>5.2</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umCvLGIKyPQVXfe03UqbiitcVJxrPBIjoAot3x3iyql9it6GgB5bndzriz1HHUG74FbVo+v2cgGH08qfkz9UjA==" saltValue="ZxorADI/7F/o3Rdt0tfYb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699A0-296E-4CDB-8F25-D493B82B44CB}">
  <sheetPr>
    <pageSetUpPr fitToPage="1"/>
  </sheetPr>
  <dimension ref="A1:DR125"/>
  <sheetViews>
    <sheetView showGridLines="0" zoomScaleNormal="100" zoomScaleSheetLayoutView="70" workbookViewId="0"/>
  </sheetViews>
  <sheetFormatPr defaultColWidth="0" defaultRowHeight="13.65" customHeight="1" zeroHeight="1" x14ac:dyDescent="0.2"/>
  <cols>
    <col min="1" max="34" width="2.453125" style="260" customWidth="1"/>
    <col min="35" max="122" width="2.453125" style="259" customWidth="1"/>
    <col min="123" max="16384" width="2.453125" style="259" hidden="1"/>
  </cols>
  <sheetData>
    <row r="1" spans="1:34" ht="13.6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65" customHeight="1" x14ac:dyDescent="0.2"/>
    <row r="93" spans="25:34" ht="13.65" customHeight="1" x14ac:dyDescent="0.2"/>
    <row r="94" spans="25:34" ht="13.65" customHeight="1" x14ac:dyDescent="0.2">
      <c r="AF94" s="259"/>
      <c r="AG94" s="259"/>
      <c r="AH94" s="259"/>
    </row>
    <row r="95" spans="25:34" ht="13.65" customHeight="1" x14ac:dyDescent="0.2">
      <c r="AH95" s="259"/>
    </row>
    <row r="96" spans="25:34" ht="13.65" customHeight="1" x14ac:dyDescent="0.2"/>
    <row r="97" spans="33:34" ht="13.65" customHeight="1" x14ac:dyDescent="0.2"/>
    <row r="98" spans="33:34" ht="13.65" customHeight="1" x14ac:dyDescent="0.2"/>
    <row r="99" spans="33:34" ht="13.65" customHeight="1" x14ac:dyDescent="0.2"/>
    <row r="100" spans="33:34" ht="13.65" customHeight="1" x14ac:dyDescent="0.2"/>
    <row r="101" spans="33:34" ht="13.65" customHeight="1" x14ac:dyDescent="0.2">
      <c r="AH101" s="259"/>
    </row>
    <row r="102" spans="33:34" ht="13.65" customHeight="1" x14ac:dyDescent="0.2"/>
    <row r="103" spans="33:34" ht="13.65" customHeight="1" x14ac:dyDescent="0.2"/>
    <row r="104" spans="33:34" ht="13.65" customHeight="1" x14ac:dyDescent="0.2">
      <c r="AG104" s="259"/>
      <c r="AH104" s="259"/>
    </row>
    <row r="105" spans="33:34" ht="13.65" customHeight="1" x14ac:dyDescent="0.2"/>
    <row r="106" spans="33:34" ht="13.65" customHeight="1" x14ac:dyDescent="0.2"/>
    <row r="107" spans="33:34" ht="13.65" customHeight="1" x14ac:dyDescent="0.2"/>
    <row r="108" spans="33:34" ht="13.65" customHeight="1" x14ac:dyDescent="0.2"/>
    <row r="109" spans="33:34" ht="13.65" customHeight="1" x14ac:dyDescent="0.2"/>
    <row r="110" spans="33:34" ht="13.65" customHeight="1" x14ac:dyDescent="0.2"/>
    <row r="111" spans="33:34" ht="13.65" customHeight="1" x14ac:dyDescent="0.2"/>
    <row r="112" spans="33:34" ht="13.65" customHeight="1" x14ac:dyDescent="0.2"/>
    <row r="113" spans="34:122" ht="13.65" customHeight="1" x14ac:dyDescent="0.2"/>
    <row r="114" spans="34:122" ht="13.65" customHeight="1" x14ac:dyDescent="0.2"/>
    <row r="115" spans="34:122" ht="13.65" customHeight="1" x14ac:dyDescent="0.2"/>
    <row r="116" spans="34:122" ht="13.65" customHeight="1" x14ac:dyDescent="0.2">
      <c r="AH116" s="259"/>
    </row>
    <row r="117" spans="34:122" ht="13.65" customHeight="1" x14ac:dyDescent="0.2"/>
    <row r="118" spans="34:122" ht="13.65" customHeight="1" x14ac:dyDescent="0.2"/>
    <row r="119" spans="34:122" ht="13.65" customHeight="1" x14ac:dyDescent="0.2"/>
    <row r="120" spans="34:122" ht="13.65" customHeight="1" x14ac:dyDescent="0.2">
      <c r="AH120" s="259"/>
    </row>
    <row r="121" spans="34:122" ht="13.65" customHeight="1" x14ac:dyDescent="0.2">
      <c r="AH121" s="259"/>
    </row>
    <row r="122" spans="34:122" ht="13.65" customHeight="1" x14ac:dyDescent="0.2"/>
    <row r="123" spans="34:122" ht="13.65" customHeight="1" x14ac:dyDescent="0.2"/>
    <row r="124" spans="34:122" ht="13.65" customHeight="1" x14ac:dyDescent="0.2"/>
    <row r="125" spans="34:122" ht="13.65" customHeight="1" x14ac:dyDescent="0.2">
      <c r="DR125" s="259" t="s">
        <v>479</v>
      </c>
    </row>
  </sheetData>
  <sheetProtection algorithmName="SHA-512" hashValue="z0p1QRStg4JKwlkXg9P1Pf3kWZZgQWxq+PGWcdelN8LPxxLAeoG+wxxOKtXBz9j7amNz63BIctUKLJCp33A9uw==" saltValue="ucdVB/p0bd+YelLz4f32I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9FB58-3EAB-4620-AB7A-FB8BCB7CAC7C}">
  <sheetPr>
    <pageSetUpPr fitToPage="1"/>
  </sheetPr>
  <dimension ref="A1:DR125"/>
  <sheetViews>
    <sheetView showGridLines="0" zoomScaleNormal="100" zoomScaleSheetLayoutView="55" workbookViewId="0"/>
  </sheetViews>
  <sheetFormatPr defaultColWidth="0" defaultRowHeight="13.65" customHeight="1" zeroHeight="1" x14ac:dyDescent="0.2"/>
  <cols>
    <col min="1" max="34" width="2.453125" style="260" customWidth="1"/>
    <col min="35" max="122" width="2.453125" style="259" customWidth="1"/>
    <col min="123" max="16384" width="2.453125" style="259" hidden="1"/>
  </cols>
  <sheetData>
    <row r="1" spans="2:34" ht="13.6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65" customHeight="1" x14ac:dyDescent="0.2"/>
    <row r="93" spans="25:34" ht="13.65" customHeight="1" x14ac:dyDescent="0.2"/>
    <row r="94" spans="25:34" ht="13.65" customHeight="1" x14ac:dyDescent="0.2">
      <c r="AF94" s="259"/>
      <c r="AG94" s="259"/>
      <c r="AH94" s="259"/>
    </row>
    <row r="95" spans="25:34" ht="13.65" customHeight="1" x14ac:dyDescent="0.2">
      <c r="AH95" s="259"/>
    </row>
    <row r="96" spans="25:34" ht="13.65" customHeight="1" x14ac:dyDescent="0.2"/>
    <row r="97" spans="33:34" ht="13.65" customHeight="1" x14ac:dyDescent="0.2"/>
    <row r="98" spans="33:34" ht="13.65" customHeight="1" x14ac:dyDescent="0.2"/>
    <row r="99" spans="33:34" ht="13.65" customHeight="1" x14ac:dyDescent="0.2"/>
    <row r="100" spans="33:34" ht="13.65" customHeight="1" x14ac:dyDescent="0.2"/>
    <row r="101" spans="33:34" ht="13.65" customHeight="1" x14ac:dyDescent="0.2">
      <c r="AH101" s="259"/>
    </row>
    <row r="102" spans="33:34" ht="13.65" customHeight="1" x14ac:dyDescent="0.2"/>
    <row r="103" spans="33:34" ht="13.65" customHeight="1" x14ac:dyDescent="0.2"/>
    <row r="104" spans="33:34" ht="13.65" customHeight="1" x14ac:dyDescent="0.2">
      <c r="AG104" s="259"/>
      <c r="AH104" s="259"/>
    </row>
    <row r="105" spans="33:34" ht="13.65" customHeight="1" x14ac:dyDescent="0.2"/>
    <row r="106" spans="33:34" ht="13.65" customHeight="1" x14ac:dyDescent="0.2"/>
    <row r="107" spans="33:34" ht="13.65" customHeight="1" x14ac:dyDescent="0.2"/>
    <row r="108" spans="33:34" ht="13.65" customHeight="1" x14ac:dyDescent="0.2"/>
    <row r="109" spans="33:34" ht="13.65" customHeight="1" x14ac:dyDescent="0.2"/>
    <row r="110" spans="33:34" ht="13.65" customHeight="1" x14ac:dyDescent="0.2"/>
    <row r="111" spans="33:34" ht="13.65" customHeight="1" x14ac:dyDescent="0.2"/>
    <row r="112" spans="33:34" ht="13.65" customHeight="1" x14ac:dyDescent="0.2"/>
    <row r="113" spans="34:122" ht="13.65" customHeight="1" x14ac:dyDescent="0.2"/>
    <row r="114" spans="34:122" ht="13.65" customHeight="1" x14ac:dyDescent="0.2"/>
    <row r="115" spans="34:122" ht="13.65" customHeight="1" x14ac:dyDescent="0.2"/>
    <row r="116" spans="34:122" ht="13.65" customHeight="1" x14ac:dyDescent="0.2">
      <c r="AH116" s="259"/>
    </row>
    <row r="117" spans="34:122" ht="13.65" customHeight="1" x14ac:dyDescent="0.2"/>
    <row r="118" spans="34:122" ht="13.65" customHeight="1" x14ac:dyDescent="0.2"/>
    <row r="119" spans="34:122" ht="13.65" customHeight="1" x14ac:dyDescent="0.2"/>
    <row r="120" spans="34:122" ht="13.65" customHeight="1" x14ac:dyDescent="0.2">
      <c r="AH120" s="259"/>
    </row>
    <row r="121" spans="34:122" ht="13.65" customHeight="1" x14ac:dyDescent="0.2">
      <c r="AH121" s="259"/>
    </row>
    <row r="122" spans="34:122" ht="13.65" customHeight="1" x14ac:dyDescent="0.2"/>
    <row r="123" spans="34:122" ht="13.65" customHeight="1" x14ac:dyDescent="0.2"/>
    <row r="124" spans="34:122" ht="13.65" customHeight="1" x14ac:dyDescent="0.2"/>
    <row r="125" spans="34:122" ht="13.65" customHeight="1" x14ac:dyDescent="0.2">
      <c r="DR125" s="259" t="s">
        <v>479</v>
      </c>
    </row>
  </sheetData>
  <sheetProtection algorithmName="SHA-512" hashValue="zHI7ztMP+5dFpYw396A0+ey5mccStuEWcfrSV+9jZaDzZg1+G3fspCLq5O75l0laey9XT/58iF39gODUQZuSKg==" saltValue="cXrADjOK0WA7RDxy5zc2w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528</v>
      </c>
      <c r="G2" s="151"/>
      <c r="H2" s="152"/>
    </row>
    <row r="3" spans="1:8" x14ac:dyDescent="0.2">
      <c r="A3" s="148" t="s">
        <v>521</v>
      </c>
      <c r="B3" s="153"/>
      <c r="C3" s="154"/>
      <c r="D3" s="155">
        <v>59544</v>
      </c>
      <c r="E3" s="156"/>
      <c r="F3" s="157">
        <v>51849</v>
      </c>
      <c r="G3" s="158"/>
      <c r="H3" s="159"/>
    </row>
    <row r="4" spans="1:8" x14ac:dyDescent="0.2">
      <c r="A4" s="160"/>
      <c r="B4" s="161"/>
      <c r="C4" s="162"/>
      <c r="D4" s="163">
        <v>30135</v>
      </c>
      <c r="E4" s="164"/>
      <c r="F4" s="165">
        <v>26326</v>
      </c>
      <c r="G4" s="166"/>
      <c r="H4" s="167"/>
    </row>
    <row r="5" spans="1:8" x14ac:dyDescent="0.2">
      <c r="A5" s="148" t="s">
        <v>523</v>
      </c>
      <c r="B5" s="153"/>
      <c r="C5" s="154"/>
      <c r="D5" s="155">
        <v>60052</v>
      </c>
      <c r="E5" s="156"/>
      <c r="F5" s="157">
        <v>52191</v>
      </c>
      <c r="G5" s="158"/>
      <c r="H5" s="159"/>
    </row>
    <row r="6" spans="1:8" x14ac:dyDescent="0.2">
      <c r="A6" s="160"/>
      <c r="B6" s="161"/>
      <c r="C6" s="162"/>
      <c r="D6" s="163">
        <v>27061</v>
      </c>
      <c r="E6" s="164"/>
      <c r="F6" s="165">
        <v>26807</v>
      </c>
      <c r="G6" s="166"/>
      <c r="H6" s="167"/>
    </row>
    <row r="7" spans="1:8" x14ac:dyDescent="0.2">
      <c r="A7" s="148" t="s">
        <v>524</v>
      </c>
      <c r="B7" s="153"/>
      <c r="C7" s="154"/>
      <c r="D7" s="155">
        <v>59777</v>
      </c>
      <c r="E7" s="156"/>
      <c r="F7" s="157">
        <v>48105</v>
      </c>
      <c r="G7" s="158"/>
      <c r="H7" s="159"/>
    </row>
    <row r="8" spans="1:8" x14ac:dyDescent="0.2">
      <c r="A8" s="160"/>
      <c r="B8" s="161"/>
      <c r="C8" s="162"/>
      <c r="D8" s="163">
        <v>32834</v>
      </c>
      <c r="E8" s="164"/>
      <c r="F8" s="165">
        <v>24072</v>
      </c>
      <c r="G8" s="166"/>
      <c r="H8" s="167"/>
    </row>
    <row r="9" spans="1:8" x14ac:dyDescent="0.2">
      <c r="A9" s="148" t="s">
        <v>525</v>
      </c>
      <c r="B9" s="153"/>
      <c r="C9" s="154"/>
      <c r="D9" s="155">
        <v>48439</v>
      </c>
      <c r="E9" s="156"/>
      <c r="F9" s="157">
        <v>47446</v>
      </c>
      <c r="G9" s="158"/>
      <c r="H9" s="159"/>
    </row>
    <row r="10" spans="1:8" x14ac:dyDescent="0.2">
      <c r="A10" s="160"/>
      <c r="B10" s="161"/>
      <c r="C10" s="162"/>
      <c r="D10" s="163">
        <v>23921</v>
      </c>
      <c r="E10" s="164"/>
      <c r="F10" s="165">
        <v>24371</v>
      </c>
      <c r="G10" s="166"/>
      <c r="H10" s="167"/>
    </row>
    <row r="11" spans="1:8" x14ac:dyDescent="0.2">
      <c r="A11" s="148" t="s">
        <v>526</v>
      </c>
      <c r="B11" s="153"/>
      <c r="C11" s="154"/>
      <c r="D11" s="155">
        <v>58774</v>
      </c>
      <c r="E11" s="156"/>
      <c r="F11" s="157">
        <v>48387</v>
      </c>
      <c r="G11" s="158"/>
      <c r="H11" s="159"/>
    </row>
    <row r="12" spans="1:8" x14ac:dyDescent="0.2">
      <c r="A12" s="160"/>
      <c r="B12" s="161"/>
      <c r="C12" s="168"/>
      <c r="D12" s="163">
        <v>30788</v>
      </c>
      <c r="E12" s="164"/>
      <c r="F12" s="165">
        <v>25592</v>
      </c>
      <c r="G12" s="166"/>
      <c r="H12" s="167"/>
    </row>
    <row r="13" spans="1:8" x14ac:dyDescent="0.2">
      <c r="A13" s="148"/>
      <c r="B13" s="153"/>
      <c r="C13" s="169"/>
      <c r="D13" s="170">
        <v>57317</v>
      </c>
      <c r="E13" s="171"/>
      <c r="F13" s="172">
        <v>49596</v>
      </c>
      <c r="G13" s="173"/>
      <c r="H13" s="159"/>
    </row>
    <row r="14" spans="1:8" x14ac:dyDescent="0.2">
      <c r="A14" s="160"/>
      <c r="B14" s="161"/>
      <c r="C14" s="162"/>
      <c r="D14" s="163">
        <v>28948</v>
      </c>
      <c r="E14" s="164"/>
      <c r="F14" s="165">
        <v>25434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5.03</v>
      </c>
      <c r="C19" s="174">
        <f>ROUND(VALUE(SUBSTITUTE(実質収支比率等に係る経年分析!G$48,"▲","-")),2)</f>
        <v>6.41</v>
      </c>
      <c r="D19" s="174">
        <f>ROUND(VALUE(SUBSTITUTE(実質収支比率等に係る経年分析!H$48,"▲","-")),2)</f>
        <v>6.97</v>
      </c>
      <c r="E19" s="174">
        <f>ROUND(VALUE(SUBSTITUTE(実質収支比率等に係る経年分析!I$48,"▲","-")),2)</f>
        <v>5.58</v>
      </c>
      <c r="F19" s="174">
        <f>ROUND(VALUE(SUBSTITUTE(実質収支比率等に係る経年分析!J$48,"▲","-")),2)</f>
        <v>3.76</v>
      </c>
    </row>
    <row r="20" spans="1:11" x14ac:dyDescent="0.2">
      <c r="A20" s="174" t="s">
        <v>53</v>
      </c>
      <c r="B20" s="174">
        <f>ROUND(VALUE(SUBSTITUTE(実質収支比率等に係る経年分析!F$47,"▲","-")),2)</f>
        <v>7.25</v>
      </c>
      <c r="C20" s="174">
        <f>ROUND(VALUE(SUBSTITUTE(実質収支比率等に係る経年分析!G$47,"▲","-")),2)</f>
        <v>7.13</v>
      </c>
      <c r="D20" s="174">
        <f>ROUND(VALUE(SUBSTITUTE(実質収支比率等に係る経年分析!H$47,"▲","-")),2)</f>
        <v>10.220000000000001</v>
      </c>
      <c r="E20" s="174">
        <f>ROUND(VALUE(SUBSTITUTE(実質収支比率等に係る経年分析!I$47,"▲","-")),2)</f>
        <v>12.29</v>
      </c>
      <c r="F20" s="174">
        <f>ROUND(VALUE(SUBSTITUTE(実質収支比率等に係る経年分析!J$47,"▲","-")),2)</f>
        <v>10.78</v>
      </c>
    </row>
    <row r="21" spans="1:11" x14ac:dyDescent="0.2">
      <c r="A21" s="174" t="s">
        <v>54</v>
      </c>
      <c r="B21" s="174">
        <f>IF(ISNUMBER(VALUE(SUBSTITUTE(実質収支比率等に係る経年分析!F$49,"▲","-"))),ROUND(VALUE(SUBSTITUTE(実質収支比率等に係る経年分析!F$49,"▲","-")),2),NA())</f>
        <v>-1.83</v>
      </c>
      <c r="C21" s="174">
        <f>IF(ISNUMBER(VALUE(SUBSTITUTE(実質収支比率等に係る経年分析!G$49,"▲","-"))),ROUND(VALUE(SUBSTITUTE(実質収支比率等に係る経年分析!G$49,"▲","-")),2),NA())</f>
        <v>-0.89</v>
      </c>
      <c r="D21" s="174">
        <f>IF(ISNUMBER(VALUE(SUBSTITUTE(実質収支比率等に係る経年分析!H$49,"▲","-"))),ROUND(VALUE(SUBSTITUTE(実質収支比率等に係る経年分析!H$49,"▲","-")),2),NA())</f>
        <v>0.64</v>
      </c>
      <c r="E21" s="174">
        <f>IF(ISNUMBER(VALUE(SUBSTITUTE(実質収支比率等に係る経年分析!I$49,"▲","-"))),ROUND(VALUE(SUBSTITUTE(実質収支比率等に係る経年分析!I$49,"▲","-")),2),NA())</f>
        <v>-2.98</v>
      </c>
      <c r="F21" s="174">
        <f>IF(ISNUMBER(VALUE(SUBSTITUTE(実質収支比率等に係る経年分析!J$49,"▲","-"))),ROUND(VALUE(SUBSTITUTE(実質収支比率等に係る経年分析!J$49,"▲","-")),2),NA())</f>
        <v>-5.76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公共駐車場事業特別会計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2">
      <c r="A31" s="175" t="str">
        <f>IF(連結実質赤字比率に係る赤字・黒字の構成分析!C$39="",NA(),連結実質赤字比率に係る赤字・黒字の構成分析!C$39)</f>
        <v>競輪事業特別会計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1.19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0.88</v>
      </c>
    </row>
    <row r="32" spans="1:11" x14ac:dyDescent="0.2">
      <c r="A32" s="175" t="str">
        <f>IF(連結実質赤字比率に係る赤字・黒字の構成分析!C$38="",NA(),連結実質赤字比率に係る赤字・黒字の構成分析!C$38)</f>
        <v>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4.32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4.55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4.4800000000000004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3.37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2.25</v>
      </c>
    </row>
    <row r="33" spans="1:16" x14ac:dyDescent="0.2">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3.52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3.49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2.5</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2.79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3.27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3.47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3.65</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4.9800000000000004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6.37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6.95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5.56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3.76</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8.6300000000000008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9.3000000000000007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14.52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17.45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18.149999999999999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10958</v>
      </c>
      <c r="E42" s="176"/>
      <c r="F42" s="176"/>
      <c r="G42" s="176">
        <f>'実質公債費比率（分子）の構造'!L$52</f>
        <v>10329</v>
      </c>
      <c r="H42" s="176"/>
      <c r="I42" s="176"/>
      <c r="J42" s="176">
        <f>'実質公債費比率（分子）の構造'!M$52</f>
        <v>10183</v>
      </c>
      <c r="K42" s="176"/>
      <c r="L42" s="176"/>
      <c r="M42" s="176">
        <f>'実質公債費比率（分子）の構造'!N$52</f>
        <v>9985</v>
      </c>
      <c r="N42" s="176"/>
      <c r="O42" s="176"/>
      <c r="P42" s="176">
        <f>'実質公債費比率（分子）の構造'!O$52</f>
        <v>9681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650</v>
      </c>
      <c r="C44" s="176"/>
      <c r="D44" s="176"/>
      <c r="E44" s="176">
        <f>'実質公債費比率（分子）の構造'!L$50</f>
        <v>639</v>
      </c>
      <c r="F44" s="176"/>
      <c r="G44" s="176"/>
      <c r="H44" s="176">
        <f>'実質公債費比率（分子）の構造'!M$50</f>
        <v>722</v>
      </c>
      <c r="I44" s="176"/>
      <c r="J44" s="176"/>
      <c r="K44" s="176">
        <f>'実質公債費比率（分子）の構造'!N$50</f>
        <v>667</v>
      </c>
      <c r="L44" s="176"/>
      <c r="M44" s="176"/>
      <c r="N44" s="176">
        <f>'実質公債費比率（分子）の構造'!O$50</f>
        <v>633</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3527</v>
      </c>
      <c r="C46" s="176"/>
      <c r="D46" s="176"/>
      <c r="E46" s="176">
        <f>'実質公債費比率（分子）の構造'!L$48</f>
        <v>3326</v>
      </c>
      <c r="F46" s="176"/>
      <c r="G46" s="176"/>
      <c r="H46" s="176">
        <f>'実質公債費比率（分子）の構造'!M$48</f>
        <v>3257</v>
      </c>
      <c r="I46" s="176"/>
      <c r="J46" s="176"/>
      <c r="K46" s="176">
        <f>'実質公債費比率（分子）の構造'!N$48</f>
        <v>3226</v>
      </c>
      <c r="L46" s="176"/>
      <c r="M46" s="176"/>
      <c r="N46" s="176">
        <f>'実質公債費比率（分子）の構造'!O$48</f>
        <v>3144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9179</v>
      </c>
      <c r="C49" s="176"/>
      <c r="D49" s="176"/>
      <c r="E49" s="176">
        <f>'実質公債費比率（分子）の構造'!L$45</f>
        <v>8882</v>
      </c>
      <c r="F49" s="176"/>
      <c r="G49" s="176"/>
      <c r="H49" s="176">
        <f>'実質公債費比率（分子）の構造'!M$45</f>
        <v>9025</v>
      </c>
      <c r="I49" s="176"/>
      <c r="J49" s="176"/>
      <c r="K49" s="176">
        <f>'実質公債費比率（分子）の構造'!N$45</f>
        <v>9674</v>
      </c>
      <c r="L49" s="176"/>
      <c r="M49" s="176"/>
      <c r="N49" s="176">
        <f>'実質公債費比率（分子）の構造'!O$45</f>
        <v>10001</v>
      </c>
      <c r="O49" s="176"/>
      <c r="P49" s="176"/>
    </row>
    <row r="50" spans="1:16" x14ac:dyDescent="0.2">
      <c r="A50" s="176" t="s">
        <v>67</v>
      </c>
      <c r="B50" s="176" t="e">
        <f>NA()</f>
        <v>#N/A</v>
      </c>
      <c r="C50" s="176">
        <f>IF(ISNUMBER('実質公債費比率（分子）の構造'!K$53),'実質公債費比率（分子）の構造'!K$53,NA())</f>
        <v>2398</v>
      </c>
      <c r="D50" s="176" t="e">
        <f>NA()</f>
        <v>#N/A</v>
      </c>
      <c r="E50" s="176" t="e">
        <f>NA()</f>
        <v>#N/A</v>
      </c>
      <c r="F50" s="176">
        <f>IF(ISNUMBER('実質公債費比率（分子）の構造'!L$53),'実質公債費比率（分子）の構造'!L$53,NA())</f>
        <v>2518</v>
      </c>
      <c r="G50" s="176" t="e">
        <f>NA()</f>
        <v>#N/A</v>
      </c>
      <c r="H50" s="176" t="e">
        <f>NA()</f>
        <v>#N/A</v>
      </c>
      <c r="I50" s="176">
        <f>IF(ISNUMBER('実質公債費比率（分子）の構造'!M$53),'実質公債費比率（分子）の構造'!M$53,NA())</f>
        <v>2821</v>
      </c>
      <c r="J50" s="176" t="e">
        <f>NA()</f>
        <v>#N/A</v>
      </c>
      <c r="K50" s="176" t="e">
        <f>NA()</f>
        <v>#N/A</v>
      </c>
      <c r="L50" s="176">
        <f>IF(ISNUMBER('実質公債費比率（分子）の構造'!N$53),'実質公債費比率（分子）の構造'!N$53,NA())</f>
        <v>3582</v>
      </c>
      <c r="M50" s="176" t="e">
        <f>NA()</f>
        <v>#N/A</v>
      </c>
      <c r="N50" s="176" t="e">
        <f>NA()</f>
        <v>#N/A</v>
      </c>
      <c r="O50" s="176">
        <f>IF(ISNUMBER('実質公債費比率（分子）の構造'!O$53),'実質公債費比率（分子）の構造'!O$53,NA())</f>
        <v>4097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75587</v>
      </c>
      <c r="E56" s="175"/>
      <c r="F56" s="175"/>
      <c r="G56" s="175">
        <f>'将来負担比率（分子）の構造'!J$52</f>
        <v>71968</v>
      </c>
      <c r="H56" s="175"/>
      <c r="I56" s="175"/>
      <c r="J56" s="175">
        <f>'将来負担比率（分子）の構造'!K$52</f>
        <v>73152</v>
      </c>
      <c r="K56" s="175"/>
      <c r="L56" s="175"/>
      <c r="M56" s="175">
        <f>'将来負担比率（分子）の構造'!L$52</f>
        <v>69218</v>
      </c>
      <c r="N56" s="175"/>
      <c r="O56" s="175"/>
      <c r="P56" s="175">
        <f>'将来負担比率（分子）の構造'!M$52</f>
        <v>67351</v>
      </c>
    </row>
    <row r="57" spans="1:16" x14ac:dyDescent="0.2">
      <c r="A57" s="175" t="s">
        <v>42</v>
      </c>
      <c r="B57" s="175"/>
      <c r="C57" s="175"/>
      <c r="D57" s="175">
        <f>'将来負担比率（分子）の構造'!I$51</f>
        <v>33726</v>
      </c>
      <c r="E57" s="175"/>
      <c r="F57" s="175"/>
      <c r="G57" s="175">
        <f>'将来負担比率（分子）の構造'!J$51</f>
        <v>34662</v>
      </c>
      <c r="H57" s="175"/>
      <c r="I57" s="175"/>
      <c r="J57" s="175">
        <f>'将来負担比率（分子）の構造'!K$51</f>
        <v>34404</v>
      </c>
      <c r="K57" s="175"/>
      <c r="L57" s="175"/>
      <c r="M57" s="175">
        <f>'将来負担比率（分子）の構造'!L$51</f>
        <v>34337</v>
      </c>
      <c r="N57" s="175"/>
      <c r="O57" s="175"/>
      <c r="P57" s="175">
        <f>'将来負担比率（分子）の構造'!M$51</f>
        <v>33950</v>
      </c>
    </row>
    <row r="58" spans="1:16" x14ac:dyDescent="0.2">
      <c r="A58" s="175" t="s">
        <v>41</v>
      </c>
      <c r="B58" s="175"/>
      <c r="C58" s="175"/>
      <c r="D58" s="175">
        <f>'将来負担比率（分子）の構造'!I$50</f>
        <v>9031</v>
      </c>
      <c r="E58" s="175"/>
      <c r="F58" s="175"/>
      <c r="G58" s="175">
        <f>'将来負担比率（分子）の構造'!J$50</f>
        <v>13513</v>
      </c>
      <c r="H58" s="175"/>
      <c r="I58" s="175"/>
      <c r="J58" s="175">
        <f>'将来負担比率（分子）の構造'!K$50</f>
        <v>17239</v>
      </c>
      <c r="K58" s="175"/>
      <c r="L58" s="175"/>
      <c r="M58" s="175">
        <f>'将来負担比率（分子）の構造'!L$50</f>
        <v>19820</v>
      </c>
      <c r="N58" s="175"/>
      <c r="O58" s="175"/>
      <c r="P58" s="175">
        <f>'将来負担比率（分子）の構造'!M$50</f>
        <v>21120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11</v>
      </c>
      <c r="C61" s="175"/>
      <c r="D61" s="175"/>
      <c r="E61" s="175">
        <f>'将来負担比率（分子）の構造'!J$46</f>
        <v>10</v>
      </c>
      <c r="F61" s="175"/>
      <c r="G61" s="175"/>
      <c r="H61" s="175">
        <f>'将来負担比率（分子）の構造'!K$46</f>
        <v>31</v>
      </c>
      <c r="I61" s="175"/>
      <c r="J61" s="175"/>
      <c r="K61" s="175">
        <f>'将来負担比率（分子）の構造'!L$46</f>
        <v>8</v>
      </c>
      <c r="L61" s="175"/>
      <c r="M61" s="175"/>
      <c r="N61" s="175">
        <f>'将来負担比率（分子）の構造'!M$46</f>
        <v>8</v>
      </c>
      <c r="O61" s="175"/>
      <c r="P61" s="175"/>
    </row>
    <row r="62" spans="1:16" x14ac:dyDescent="0.2">
      <c r="A62" s="175" t="s">
        <v>35</v>
      </c>
      <c r="B62" s="175">
        <f>'将来負担比率（分子）の構造'!I$45</f>
        <v>12747</v>
      </c>
      <c r="C62" s="175"/>
      <c r="D62" s="175"/>
      <c r="E62" s="175">
        <f>'将来負担比率（分子）の構造'!J$45</f>
        <v>12600</v>
      </c>
      <c r="F62" s="175"/>
      <c r="G62" s="175"/>
      <c r="H62" s="175">
        <f>'将来負担比率（分子）の構造'!K$45</f>
        <v>12659</v>
      </c>
      <c r="I62" s="175"/>
      <c r="J62" s="175"/>
      <c r="K62" s="175">
        <f>'将来負担比率（分子）の構造'!L$45</f>
        <v>12704</v>
      </c>
      <c r="L62" s="175"/>
      <c r="M62" s="175"/>
      <c r="N62" s="175">
        <f>'将来負担比率（分子）の構造'!M$45</f>
        <v>13569</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32033</v>
      </c>
      <c r="C64" s="175"/>
      <c r="D64" s="175"/>
      <c r="E64" s="175">
        <f>'将来負担比率（分子）の構造'!J$43</f>
        <v>29254</v>
      </c>
      <c r="F64" s="175"/>
      <c r="G64" s="175"/>
      <c r="H64" s="175">
        <f>'将来負担比率（分子）の構造'!K$43</f>
        <v>26050</v>
      </c>
      <c r="I64" s="175"/>
      <c r="J64" s="175"/>
      <c r="K64" s="175">
        <f>'将来負担比率（分子）の構造'!L$43</f>
        <v>24351</v>
      </c>
      <c r="L64" s="175"/>
      <c r="M64" s="175"/>
      <c r="N64" s="175">
        <f>'将来負担比率（分子）の構造'!M$43</f>
        <v>24226</v>
      </c>
      <c r="O64" s="175"/>
      <c r="P64" s="175"/>
    </row>
    <row r="65" spans="1:16" x14ac:dyDescent="0.2">
      <c r="A65" s="175" t="s">
        <v>32</v>
      </c>
      <c r="B65" s="175">
        <f>'将来負担比率（分子）の構造'!I$42</f>
        <v>6710</v>
      </c>
      <c r="C65" s="175"/>
      <c r="D65" s="175"/>
      <c r="E65" s="175">
        <f>'将来負担比率（分子）の構造'!J$42</f>
        <v>5953</v>
      </c>
      <c r="F65" s="175"/>
      <c r="G65" s="175"/>
      <c r="H65" s="175">
        <f>'将来負担比率（分子）の構造'!K$42</f>
        <v>6309</v>
      </c>
      <c r="I65" s="175"/>
      <c r="J65" s="175"/>
      <c r="K65" s="175">
        <f>'将来負担比率（分子）の構造'!L$42</f>
        <v>5592</v>
      </c>
      <c r="L65" s="175"/>
      <c r="M65" s="175"/>
      <c r="N65" s="175">
        <f>'将来負担比率（分子）の構造'!M$42</f>
        <v>4750</v>
      </c>
      <c r="O65" s="175"/>
      <c r="P65" s="175"/>
    </row>
    <row r="66" spans="1:16" x14ac:dyDescent="0.2">
      <c r="A66" s="175" t="s">
        <v>31</v>
      </c>
      <c r="B66" s="175">
        <f>'将来負担比率（分子）の構造'!I$41</f>
        <v>99638</v>
      </c>
      <c r="C66" s="175"/>
      <c r="D66" s="175"/>
      <c r="E66" s="175">
        <f>'将来負担比率（分子）の構造'!J$41</f>
        <v>100599</v>
      </c>
      <c r="F66" s="175"/>
      <c r="G66" s="175"/>
      <c r="H66" s="175">
        <f>'将来負担比率（分子）の構造'!K$41</f>
        <v>102323</v>
      </c>
      <c r="I66" s="175"/>
      <c r="J66" s="175"/>
      <c r="K66" s="175">
        <f>'将来負担比率（分子）の構造'!L$41</f>
        <v>99433</v>
      </c>
      <c r="L66" s="175"/>
      <c r="M66" s="175"/>
      <c r="N66" s="175">
        <f>'将来負担比率（分子）の構造'!M$41</f>
        <v>98538</v>
      </c>
      <c r="O66" s="175"/>
      <c r="P66" s="175"/>
    </row>
    <row r="67" spans="1:16" x14ac:dyDescent="0.2">
      <c r="A67" s="175" t="s">
        <v>71</v>
      </c>
      <c r="B67" s="175" t="e">
        <f>NA()</f>
        <v>#N/A</v>
      </c>
      <c r="C67" s="175">
        <f>IF(ISNUMBER('将来負担比率（分子）の構造'!I$53), IF('将来負担比率（分子）の構造'!I$53 &lt; 0, 0, '将来負担比率（分子）の構造'!I$53), NA())</f>
        <v>32795</v>
      </c>
      <c r="D67" s="175" t="e">
        <f>NA()</f>
        <v>#N/A</v>
      </c>
      <c r="E67" s="175" t="e">
        <f>NA()</f>
        <v>#N/A</v>
      </c>
      <c r="F67" s="175">
        <f>IF(ISNUMBER('将来負担比率（分子）の構造'!J$53), IF('将来負担比率（分子）の構造'!J$53 &lt; 0, 0, '将来負担比率（分子）の構造'!J$53), NA())</f>
        <v>28272</v>
      </c>
      <c r="G67" s="175" t="e">
        <f>NA()</f>
        <v>#N/A</v>
      </c>
      <c r="H67" s="175" t="e">
        <f>NA()</f>
        <v>#N/A</v>
      </c>
      <c r="I67" s="175">
        <f>IF(ISNUMBER('将来負担比率（分子）の構造'!K$53), IF('将来負担比率（分子）の構造'!K$53 &lt; 0, 0, '将来負担比率（分子）の構造'!K$53), NA())</f>
        <v>22578</v>
      </c>
      <c r="J67" s="175" t="e">
        <f>NA()</f>
        <v>#N/A</v>
      </c>
      <c r="K67" s="175" t="e">
        <f>NA()</f>
        <v>#N/A</v>
      </c>
      <c r="L67" s="175">
        <f>IF(ISNUMBER('将来負担比率（分子）の構造'!L$53), IF('将来負担比率（分子）の構造'!L$53 &lt; 0, 0, '将来負担比率（分子）の構造'!L$53), NA())</f>
        <v>18711</v>
      </c>
      <c r="M67" s="175" t="e">
        <f>NA()</f>
        <v>#N/A</v>
      </c>
      <c r="N67" s="175" t="e">
        <f>NA()</f>
        <v>#N/A</v>
      </c>
      <c r="O67" s="175">
        <f>IF(ISNUMBER('将来負担比率（分子）の構造'!M$53), IF('将来負担比率（分子）の構造'!M$53 &lt; 0, 0, '将来負担比率（分子）の構造'!M$53), NA())</f>
        <v>18671</v>
      </c>
      <c r="P67" s="175" t="e">
        <f>NA()</f>
        <v>#N/A</v>
      </c>
    </row>
    <row r="70" spans="1:16" x14ac:dyDescent="0.2">
      <c r="A70" s="177" t="s">
        <v>72</v>
      </c>
      <c r="B70" s="177"/>
      <c r="C70" s="177"/>
      <c r="D70" s="177"/>
      <c r="E70" s="177"/>
      <c r="F70" s="177"/>
    </row>
    <row r="71" spans="1:16" x14ac:dyDescent="0.2">
      <c r="A71" s="178"/>
      <c r="B71" s="178" t="e">
        <f>#REF!</f>
        <v>#REF!</v>
      </c>
      <c r="C71" s="178" t="e">
        <f>#REF!</f>
        <v>#REF!</v>
      </c>
      <c r="D71" s="178" t="e">
        <f>#REF!</f>
        <v>#REF!</v>
      </c>
    </row>
    <row r="72" spans="1:16" x14ac:dyDescent="0.2">
      <c r="A72" s="178" t="s">
        <v>73</v>
      </c>
      <c r="B72" s="179" t="e">
        <f>#REF!</f>
        <v>#REF!</v>
      </c>
      <c r="C72" s="179" t="e">
        <f>#REF!</f>
        <v>#REF!</v>
      </c>
      <c r="D72" s="179" t="e">
        <f>#REF!</f>
        <v>#REF!</v>
      </c>
    </row>
    <row r="73" spans="1:16" x14ac:dyDescent="0.2">
      <c r="A73" s="178" t="s">
        <v>74</v>
      </c>
      <c r="B73" s="179" t="e">
        <f>#REF!</f>
        <v>#REF!</v>
      </c>
      <c r="C73" s="179" t="e">
        <f>#REF!</f>
        <v>#REF!</v>
      </c>
      <c r="D73" s="179" t="e">
        <f>#REF!</f>
        <v>#REF!</v>
      </c>
    </row>
    <row r="74" spans="1:16" x14ac:dyDescent="0.2">
      <c r="A74" s="178" t="s">
        <v>75</v>
      </c>
      <c r="B74" s="179" t="e">
        <f>#REF!</f>
        <v>#REF!</v>
      </c>
      <c r="C74" s="179" t="e">
        <f>#REF!</f>
        <v>#REF!</v>
      </c>
      <c r="D74" s="179" t="e">
        <f>#REF!</f>
        <v>#REF!</v>
      </c>
    </row>
  </sheetData>
  <sheetProtection algorithmName="SHA-512" hashValue="EDW1o/LP4Ui2WAam7MYqUdW4Hl/7R8Q++VdpfmG5nj+DIOw0VUC1FMF4LuEgm10YZvXfATRxLrrQhosq1sS3Cw==" saltValue="CIgxo9Of+yCdRw/zn4BX9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9"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9"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66142894</v>
      </c>
      <c r="S5" s="713"/>
      <c r="T5" s="713"/>
      <c r="U5" s="713"/>
      <c r="V5" s="713"/>
      <c r="W5" s="713"/>
      <c r="X5" s="713"/>
      <c r="Y5" s="738"/>
      <c r="Z5" s="751">
        <v>44.8</v>
      </c>
      <c r="AA5" s="751"/>
      <c r="AB5" s="751"/>
      <c r="AC5" s="751"/>
      <c r="AD5" s="752">
        <v>62110173</v>
      </c>
      <c r="AE5" s="752"/>
      <c r="AF5" s="752"/>
      <c r="AG5" s="752"/>
      <c r="AH5" s="752"/>
      <c r="AI5" s="752"/>
      <c r="AJ5" s="752"/>
      <c r="AK5" s="752"/>
      <c r="AL5" s="739">
        <v>80.8</v>
      </c>
      <c r="AM5" s="721"/>
      <c r="AN5" s="721"/>
      <c r="AO5" s="740"/>
      <c r="AP5" s="715" t="s">
        <v>216</v>
      </c>
      <c r="AQ5" s="716"/>
      <c r="AR5" s="716"/>
      <c r="AS5" s="716"/>
      <c r="AT5" s="716"/>
      <c r="AU5" s="716"/>
      <c r="AV5" s="716"/>
      <c r="AW5" s="716"/>
      <c r="AX5" s="716"/>
      <c r="AY5" s="716"/>
      <c r="AZ5" s="716"/>
      <c r="BA5" s="716"/>
      <c r="BB5" s="716"/>
      <c r="BC5" s="716"/>
      <c r="BD5" s="716"/>
      <c r="BE5" s="716"/>
      <c r="BF5" s="717"/>
      <c r="BG5" s="657">
        <v>59313069</v>
      </c>
      <c r="BH5" s="658"/>
      <c r="BI5" s="658"/>
      <c r="BJ5" s="658"/>
      <c r="BK5" s="658"/>
      <c r="BL5" s="658"/>
      <c r="BM5" s="658"/>
      <c r="BN5" s="659"/>
      <c r="BO5" s="695">
        <v>89.7</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1417046</v>
      </c>
      <c r="S6" s="658"/>
      <c r="T6" s="658"/>
      <c r="U6" s="658"/>
      <c r="V6" s="658"/>
      <c r="W6" s="658"/>
      <c r="X6" s="658"/>
      <c r="Y6" s="659"/>
      <c r="Z6" s="695">
        <v>1</v>
      </c>
      <c r="AA6" s="695"/>
      <c r="AB6" s="695"/>
      <c r="AC6" s="695"/>
      <c r="AD6" s="696">
        <v>1417046</v>
      </c>
      <c r="AE6" s="696"/>
      <c r="AF6" s="696"/>
      <c r="AG6" s="696"/>
      <c r="AH6" s="696"/>
      <c r="AI6" s="696"/>
      <c r="AJ6" s="696"/>
      <c r="AK6" s="696"/>
      <c r="AL6" s="660">
        <v>1.8</v>
      </c>
      <c r="AM6" s="661"/>
      <c r="AN6" s="661"/>
      <c r="AO6" s="697"/>
      <c r="AP6" s="654" t="s">
        <v>221</v>
      </c>
      <c r="AQ6" s="655"/>
      <c r="AR6" s="655"/>
      <c r="AS6" s="655"/>
      <c r="AT6" s="655"/>
      <c r="AU6" s="655"/>
      <c r="AV6" s="655"/>
      <c r="AW6" s="655"/>
      <c r="AX6" s="655"/>
      <c r="AY6" s="655"/>
      <c r="AZ6" s="655"/>
      <c r="BA6" s="655"/>
      <c r="BB6" s="655"/>
      <c r="BC6" s="655"/>
      <c r="BD6" s="655"/>
      <c r="BE6" s="655"/>
      <c r="BF6" s="656"/>
      <c r="BG6" s="657">
        <v>59313069</v>
      </c>
      <c r="BH6" s="658"/>
      <c r="BI6" s="658"/>
      <c r="BJ6" s="658"/>
      <c r="BK6" s="658"/>
      <c r="BL6" s="658"/>
      <c r="BM6" s="658"/>
      <c r="BN6" s="659"/>
      <c r="BO6" s="695">
        <v>89.7</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626400</v>
      </c>
      <c r="CS6" s="658"/>
      <c r="CT6" s="658"/>
      <c r="CU6" s="658"/>
      <c r="CV6" s="658"/>
      <c r="CW6" s="658"/>
      <c r="CX6" s="658"/>
      <c r="CY6" s="659"/>
      <c r="CZ6" s="739">
        <v>0.4</v>
      </c>
      <c r="DA6" s="721"/>
      <c r="DB6" s="721"/>
      <c r="DC6" s="741"/>
      <c r="DD6" s="663" t="s">
        <v>122</v>
      </c>
      <c r="DE6" s="658"/>
      <c r="DF6" s="658"/>
      <c r="DG6" s="658"/>
      <c r="DH6" s="658"/>
      <c r="DI6" s="658"/>
      <c r="DJ6" s="658"/>
      <c r="DK6" s="658"/>
      <c r="DL6" s="658"/>
      <c r="DM6" s="658"/>
      <c r="DN6" s="658"/>
      <c r="DO6" s="658"/>
      <c r="DP6" s="659"/>
      <c r="DQ6" s="663">
        <v>623755</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25167</v>
      </c>
      <c r="S7" s="658"/>
      <c r="T7" s="658"/>
      <c r="U7" s="658"/>
      <c r="V7" s="658"/>
      <c r="W7" s="658"/>
      <c r="X7" s="658"/>
      <c r="Y7" s="659"/>
      <c r="Z7" s="695">
        <v>0</v>
      </c>
      <c r="AA7" s="695"/>
      <c r="AB7" s="695"/>
      <c r="AC7" s="695"/>
      <c r="AD7" s="696">
        <v>25167</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26923697</v>
      </c>
      <c r="BH7" s="658"/>
      <c r="BI7" s="658"/>
      <c r="BJ7" s="658"/>
      <c r="BK7" s="658"/>
      <c r="BL7" s="658"/>
      <c r="BM7" s="658"/>
      <c r="BN7" s="659"/>
      <c r="BO7" s="695">
        <v>40.700000000000003</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9877209</v>
      </c>
      <c r="CS7" s="658"/>
      <c r="CT7" s="658"/>
      <c r="CU7" s="658"/>
      <c r="CV7" s="658"/>
      <c r="CW7" s="658"/>
      <c r="CX7" s="658"/>
      <c r="CY7" s="659"/>
      <c r="CZ7" s="695">
        <v>6.8</v>
      </c>
      <c r="DA7" s="695"/>
      <c r="DB7" s="695"/>
      <c r="DC7" s="695"/>
      <c r="DD7" s="663">
        <v>168565</v>
      </c>
      <c r="DE7" s="658"/>
      <c r="DF7" s="658"/>
      <c r="DG7" s="658"/>
      <c r="DH7" s="658"/>
      <c r="DI7" s="658"/>
      <c r="DJ7" s="658"/>
      <c r="DK7" s="658"/>
      <c r="DL7" s="658"/>
      <c r="DM7" s="658"/>
      <c r="DN7" s="658"/>
      <c r="DO7" s="658"/>
      <c r="DP7" s="659"/>
      <c r="DQ7" s="663">
        <v>7686987</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522157</v>
      </c>
      <c r="S8" s="658"/>
      <c r="T8" s="658"/>
      <c r="U8" s="658"/>
      <c r="V8" s="658"/>
      <c r="W8" s="658"/>
      <c r="X8" s="658"/>
      <c r="Y8" s="659"/>
      <c r="Z8" s="695">
        <v>0.4</v>
      </c>
      <c r="AA8" s="695"/>
      <c r="AB8" s="695"/>
      <c r="AC8" s="695"/>
      <c r="AD8" s="696">
        <v>522157</v>
      </c>
      <c r="AE8" s="696"/>
      <c r="AF8" s="696"/>
      <c r="AG8" s="696"/>
      <c r="AH8" s="696"/>
      <c r="AI8" s="696"/>
      <c r="AJ8" s="696"/>
      <c r="AK8" s="696"/>
      <c r="AL8" s="660">
        <v>0.7</v>
      </c>
      <c r="AM8" s="661"/>
      <c r="AN8" s="661"/>
      <c r="AO8" s="697"/>
      <c r="AP8" s="654" t="s">
        <v>227</v>
      </c>
      <c r="AQ8" s="655"/>
      <c r="AR8" s="655"/>
      <c r="AS8" s="655"/>
      <c r="AT8" s="655"/>
      <c r="AU8" s="655"/>
      <c r="AV8" s="655"/>
      <c r="AW8" s="655"/>
      <c r="AX8" s="655"/>
      <c r="AY8" s="655"/>
      <c r="AZ8" s="655"/>
      <c r="BA8" s="655"/>
      <c r="BB8" s="655"/>
      <c r="BC8" s="655"/>
      <c r="BD8" s="655"/>
      <c r="BE8" s="655"/>
      <c r="BF8" s="656"/>
      <c r="BG8" s="657">
        <v>680828</v>
      </c>
      <c r="BH8" s="658"/>
      <c r="BI8" s="658"/>
      <c r="BJ8" s="658"/>
      <c r="BK8" s="658"/>
      <c r="BL8" s="658"/>
      <c r="BM8" s="658"/>
      <c r="BN8" s="659"/>
      <c r="BO8" s="695">
        <v>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60521162</v>
      </c>
      <c r="CS8" s="658"/>
      <c r="CT8" s="658"/>
      <c r="CU8" s="658"/>
      <c r="CV8" s="658"/>
      <c r="CW8" s="658"/>
      <c r="CX8" s="658"/>
      <c r="CY8" s="659"/>
      <c r="CZ8" s="695">
        <v>42</v>
      </c>
      <c r="DA8" s="695"/>
      <c r="DB8" s="695"/>
      <c r="DC8" s="695"/>
      <c r="DD8" s="663">
        <v>2001677</v>
      </c>
      <c r="DE8" s="658"/>
      <c r="DF8" s="658"/>
      <c r="DG8" s="658"/>
      <c r="DH8" s="658"/>
      <c r="DI8" s="658"/>
      <c r="DJ8" s="658"/>
      <c r="DK8" s="658"/>
      <c r="DL8" s="658"/>
      <c r="DM8" s="658"/>
      <c r="DN8" s="658"/>
      <c r="DO8" s="658"/>
      <c r="DP8" s="659"/>
      <c r="DQ8" s="663">
        <v>30578667</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537133</v>
      </c>
      <c r="S9" s="658"/>
      <c r="T9" s="658"/>
      <c r="U9" s="658"/>
      <c r="V9" s="658"/>
      <c r="W9" s="658"/>
      <c r="X9" s="658"/>
      <c r="Y9" s="659"/>
      <c r="Z9" s="695">
        <v>0.4</v>
      </c>
      <c r="AA9" s="695"/>
      <c r="AB9" s="695"/>
      <c r="AC9" s="695"/>
      <c r="AD9" s="696">
        <v>537133</v>
      </c>
      <c r="AE9" s="696"/>
      <c r="AF9" s="696"/>
      <c r="AG9" s="696"/>
      <c r="AH9" s="696"/>
      <c r="AI9" s="696"/>
      <c r="AJ9" s="696"/>
      <c r="AK9" s="696"/>
      <c r="AL9" s="660">
        <v>0.7</v>
      </c>
      <c r="AM9" s="661"/>
      <c r="AN9" s="661"/>
      <c r="AO9" s="697"/>
      <c r="AP9" s="654" t="s">
        <v>230</v>
      </c>
      <c r="AQ9" s="655"/>
      <c r="AR9" s="655"/>
      <c r="AS9" s="655"/>
      <c r="AT9" s="655"/>
      <c r="AU9" s="655"/>
      <c r="AV9" s="655"/>
      <c r="AW9" s="655"/>
      <c r="AX9" s="655"/>
      <c r="AY9" s="655"/>
      <c r="AZ9" s="655"/>
      <c r="BA9" s="655"/>
      <c r="BB9" s="655"/>
      <c r="BC9" s="655"/>
      <c r="BD9" s="655"/>
      <c r="BE9" s="655"/>
      <c r="BF9" s="656"/>
      <c r="BG9" s="657">
        <v>22920063</v>
      </c>
      <c r="BH9" s="658"/>
      <c r="BI9" s="658"/>
      <c r="BJ9" s="658"/>
      <c r="BK9" s="658"/>
      <c r="BL9" s="658"/>
      <c r="BM9" s="658"/>
      <c r="BN9" s="659"/>
      <c r="BO9" s="695">
        <v>34.700000000000003</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16850602</v>
      </c>
      <c r="CS9" s="658"/>
      <c r="CT9" s="658"/>
      <c r="CU9" s="658"/>
      <c r="CV9" s="658"/>
      <c r="CW9" s="658"/>
      <c r="CX9" s="658"/>
      <c r="CY9" s="659"/>
      <c r="CZ9" s="695">
        <v>11.7</v>
      </c>
      <c r="DA9" s="695"/>
      <c r="DB9" s="695"/>
      <c r="DC9" s="695"/>
      <c r="DD9" s="663">
        <v>2863285</v>
      </c>
      <c r="DE9" s="658"/>
      <c r="DF9" s="658"/>
      <c r="DG9" s="658"/>
      <c r="DH9" s="658"/>
      <c r="DI9" s="658"/>
      <c r="DJ9" s="658"/>
      <c r="DK9" s="658"/>
      <c r="DL9" s="658"/>
      <c r="DM9" s="658"/>
      <c r="DN9" s="658"/>
      <c r="DO9" s="658"/>
      <c r="DP9" s="659"/>
      <c r="DQ9" s="663">
        <v>13014629</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1041402</v>
      </c>
      <c r="BH10" s="658"/>
      <c r="BI10" s="658"/>
      <c r="BJ10" s="658"/>
      <c r="BK10" s="658"/>
      <c r="BL10" s="658"/>
      <c r="BM10" s="658"/>
      <c r="BN10" s="659"/>
      <c r="BO10" s="695">
        <v>1.6</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286421</v>
      </c>
      <c r="CS10" s="658"/>
      <c r="CT10" s="658"/>
      <c r="CU10" s="658"/>
      <c r="CV10" s="658"/>
      <c r="CW10" s="658"/>
      <c r="CX10" s="658"/>
      <c r="CY10" s="659"/>
      <c r="CZ10" s="695">
        <v>0.2</v>
      </c>
      <c r="DA10" s="695"/>
      <c r="DB10" s="695"/>
      <c r="DC10" s="695"/>
      <c r="DD10" s="663">
        <v>4805</v>
      </c>
      <c r="DE10" s="658"/>
      <c r="DF10" s="658"/>
      <c r="DG10" s="658"/>
      <c r="DH10" s="658"/>
      <c r="DI10" s="658"/>
      <c r="DJ10" s="658"/>
      <c r="DK10" s="658"/>
      <c r="DL10" s="658"/>
      <c r="DM10" s="658"/>
      <c r="DN10" s="658"/>
      <c r="DO10" s="658"/>
      <c r="DP10" s="659"/>
      <c r="DQ10" s="663">
        <v>103900</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9187687</v>
      </c>
      <c r="S11" s="658"/>
      <c r="T11" s="658"/>
      <c r="U11" s="658"/>
      <c r="V11" s="658"/>
      <c r="W11" s="658"/>
      <c r="X11" s="658"/>
      <c r="Y11" s="659"/>
      <c r="Z11" s="660">
        <v>6.2</v>
      </c>
      <c r="AA11" s="661"/>
      <c r="AB11" s="661"/>
      <c r="AC11" s="662"/>
      <c r="AD11" s="663">
        <v>9187687</v>
      </c>
      <c r="AE11" s="658"/>
      <c r="AF11" s="658"/>
      <c r="AG11" s="658"/>
      <c r="AH11" s="658"/>
      <c r="AI11" s="658"/>
      <c r="AJ11" s="658"/>
      <c r="AK11" s="659"/>
      <c r="AL11" s="660">
        <v>12</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2281404</v>
      </c>
      <c r="BH11" s="658"/>
      <c r="BI11" s="658"/>
      <c r="BJ11" s="658"/>
      <c r="BK11" s="658"/>
      <c r="BL11" s="658"/>
      <c r="BM11" s="658"/>
      <c r="BN11" s="659"/>
      <c r="BO11" s="695">
        <v>3.4</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2275608</v>
      </c>
      <c r="CS11" s="658"/>
      <c r="CT11" s="658"/>
      <c r="CU11" s="658"/>
      <c r="CV11" s="658"/>
      <c r="CW11" s="658"/>
      <c r="CX11" s="658"/>
      <c r="CY11" s="659"/>
      <c r="CZ11" s="695">
        <v>1.6</v>
      </c>
      <c r="DA11" s="695"/>
      <c r="DB11" s="695"/>
      <c r="DC11" s="695"/>
      <c r="DD11" s="663">
        <v>981543</v>
      </c>
      <c r="DE11" s="658"/>
      <c r="DF11" s="658"/>
      <c r="DG11" s="658"/>
      <c r="DH11" s="658"/>
      <c r="DI11" s="658"/>
      <c r="DJ11" s="658"/>
      <c r="DK11" s="658"/>
      <c r="DL11" s="658"/>
      <c r="DM11" s="658"/>
      <c r="DN11" s="658"/>
      <c r="DO11" s="658"/>
      <c r="DP11" s="659"/>
      <c r="DQ11" s="663">
        <v>1356824</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28667017</v>
      </c>
      <c r="BH12" s="658"/>
      <c r="BI12" s="658"/>
      <c r="BJ12" s="658"/>
      <c r="BK12" s="658"/>
      <c r="BL12" s="658"/>
      <c r="BM12" s="658"/>
      <c r="BN12" s="659"/>
      <c r="BO12" s="695">
        <v>43.3</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3940157</v>
      </c>
      <c r="CS12" s="658"/>
      <c r="CT12" s="658"/>
      <c r="CU12" s="658"/>
      <c r="CV12" s="658"/>
      <c r="CW12" s="658"/>
      <c r="CX12" s="658"/>
      <c r="CY12" s="659"/>
      <c r="CZ12" s="695">
        <v>2.7</v>
      </c>
      <c r="DA12" s="695"/>
      <c r="DB12" s="695"/>
      <c r="DC12" s="695"/>
      <c r="DD12" s="663">
        <v>173965</v>
      </c>
      <c r="DE12" s="658"/>
      <c r="DF12" s="658"/>
      <c r="DG12" s="658"/>
      <c r="DH12" s="658"/>
      <c r="DI12" s="658"/>
      <c r="DJ12" s="658"/>
      <c r="DK12" s="658"/>
      <c r="DL12" s="658"/>
      <c r="DM12" s="658"/>
      <c r="DN12" s="658"/>
      <c r="DO12" s="658"/>
      <c r="DP12" s="659"/>
      <c r="DQ12" s="663">
        <v>2634813</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28489226</v>
      </c>
      <c r="BH13" s="658"/>
      <c r="BI13" s="658"/>
      <c r="BJ13" s="658"/>
      <c r="BK13" s="658"/>
      <c r="BL13" s="658"/>
      <c r="BM13" s="658"/>
      <c r="BN13" s="659"/>
      <c r="BO13" s="695">
        <v>43.1</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13475403</v>
      </c>
      <c r="CS13" s="658"/>
      <c r="CT13" s="658"/>
      <c r="CU13" s="658"/>
      <c r="CV13" s="658"/>
      <c r="CW13" s="658"/>
      <c r="CX13" s="658"/>
      <c r="CY13" s="659"/>
      <c r="CZ13" s="695">
        <v>9.3000000000000007</v>
      </c>
      <c r="DA13" s="695"/>
      <c r="DB13" s="695"/>
      <c r="DC13" s="695"/>
      <c r="DD13" s="663">
        <v>7257240</v>
      </c>
      <c r="DE13" s="658"/>
      <c r="DF13" s="658"/>
      <c r="DG13" s="658"/>
      <c r="DH13" s="658"/>
      <c r="DI13" s="658"/>
      <c r="DJ13" s="658"/>
      <c r="DK13" s="658"/>
      <c r="DL13" s="658"/>
      <c r="DM13" s="658"/>
      <c r="DN13" s="658"/>
      <c r="DO13" s="658"/>
      <c r="DP13" s="659"/>
      <c r="DQ13" s="663">
        <v>7442786</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2458</v>
      </c>
      <c r="S14" s="658"/>
      <c r="T14" s="658"/>
      <c r="U14" s="658"/>
      <c r="V14" s="658"/>
      <c r="W14" s="658"/>
      <c r="X14" s="658"/>
      <c r="Y14" s="659"/>
      <c r="Z14" s="695">
        <v>0</v>
      </c>
      <c r="AA14" s="695"/>
      <c r="AB14" s="695"/>
      <c r="AC14" s="695"/>
      <c r="AD14" s="696">
        <v>2458</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1160921</v>
      </c>
      <c r="BH14" s="658"/>
      <c r="BI14" s="658"/>
      <c r="BJ14" s="658"/>
      <c r="BK14" s="658"/>
      <c r="BL14" s="658"/>
      <c r="BM14" s="658"/>
      <c r="BN14" s="659"/>
      <c r="BO14" s="695">
        <v>1.8</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3883338</v>
      </c>
      <c r="CS14" s="658"/>
      <c r="CT14" s="658"/>
      <c r="CU14" s="658"/>
      <c r="CV14" s="658"/>
      <c r="CW14" s="658"/>
      <c r="CX14" s="658"/>
      <c r="CY14" s="659"/>
      <c r="CZ14" s="695">
        <v>2.7</v>
      </c>
      <c r="DA14" s="695"/>
      <c r="DB14" s="695"/>
      <c r="DC14" s="695"/>
      <c r="DD14" s="663">
        <v>268949</v>
      </c>
      <c r="DE14" s="658"/>
      <c r="DF14" s="658"/>
      <c r="DG14" s="658"/>
      <c r="DH14" s="658"/>
      <c r="DI14" s="658"/>
      <c r="DJ14" s="658"/>
      <c r="DK14" s="658"/>
      <c r="DL14" s="658"/>
      <c r="DM14" s="658"/>
      <c r="DN14" s="658"/>
      <c r="DO14" s="658"/>
      <c r="DP14" s="659"/>
      <c r="DQ14" s="663">
        <v>3545948</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2561298</v>
      </c>
      <c r="BH15" s="658"/>
      <c r="BI15" s="658"/>
      <c r="BJ15" s="658"/>
      <c r="BK15" s="658"/>
      <c r="BL15" s="658"/>
      <c r="BM15" s="658"/>
      <c r="BN15" s="659"/>
      <c r="BO15" s="695">
        <v>3.9</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22097558</v>
      </c>
      <c r="CS15" s="658"/>
      <c r="CT15" s="658"/>
      <c r="CU15" s="658"/>
      <c r="CV15" s="658"/>
      <c r="CW15" s="658"/>
      <c r="CX15" s="658"/>
      <c r="CY15" s="659"/>
      <c r="CZ15" s="695">
        <v>15.3</v>
      </c>
      <c r="DA15" s="695"/>
      <c r="DB15" s="695"/>
      <c r="DC15" s="695"/>
      <c r="DD15" s="663">
        <v>7948989</v>
      </c>
      <c r="DE15" s="658"/>
      <c r="DF15" s="658"/>
      <c r="DG15" s="658"/>
      <c r="DH15" s="658"/>
      <c r="DI15" s="658"/>
      <c r="DJ15" s="658"/>
      <c r="DK15" s="658"/>
      <c r="DL15" s="658"/>
      <c r="DM15" s="658"/>
      <c r="DN15" s="658"/>
      <c r="DO15" s="658"/>
      <c r="DP15" s="659"/>
      <c r="DQ15" s="663">
        <v>12935700</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307748</v>
      </c>
      <c r="S16" s="658"/>
      <c r="T16" s="658"/>
      <c r="U16" s="658"/>
      <c r="V16" s="658"/>
      <c r="W16" s="658"/>
      <c r="X16" s="658"/>
      <c r="Y16" s="659"/>
      <c r="Z16" s="695">
        <v>0.2</v>
      </c>
      <c r="AA16" s="695"/>
      <c r="AB16" s="695"/>
      <c r="AC16" s="695"/>
      <c r="AD16" s="696">
        <v>307748</v>
      </c>
      <c r="AE16" s="696"/>
      <c r="AF16" s="696"/>
      <c r="AG16" s="696"/>
      <c r="AH16" s="696"/>
      <c r="AI16" s="696"/>
      <c r="AJ16" s="696"/>
      <c r="AK16" s="696"/>
      <c r="AL16" s="660">
        <v>0.4</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v>136</v>
      </c>
      <c r="BH16" s="658"/>
      <c r="BI16" s="658"/>
      <c r="BJ16" s="658"/>
      <c r="BK16" s="658"/>
      <c r="BL16" s="658"/>
      <c r="BM16" s="658"/>
      <c r="BN16" s="659"/>
      <c r="BO16" s="695">
        <v>0</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459881</v>
      </c>
      <c r="CS16" s="658"/>
      <c r="CT16" s="658"/>
      <c r="CU16" s="658"/>
      <c r="CV16" s="658"/>
      <c r="CW16" s="658"/>
      <c r="CX16" s="658"/>
      <c r="CY16" s="659"/>
      <c r="CZ16" s="695">
        <v>0.3</v>
      </c>
      <c r="DA16" s="695"/>
      <c r="DB16" s="695"/>
      <c r="DC16" s="695"/>
      <c r="DD16" s="663" t="s">
        <v>122</v>
      </c>
      <c r="DE16" s="658"/>
      <c r="DF16" s="658"/>
      <c r="DG16" s="658"/>
      <c r="DH16" s="658"/>
      <c r="DI16" s="658"/>
      <c r="DJ16" s="658"/>
      <c r="DK16" s="658"/>
      <c r="DL16" s="658"/>
      <c r="DM16" s="658"/>
      <c r="DN16" s="658"/>
      <c r="DO16" s="658"/>
      <c r="DP16" s="659"/>
      <c r="DQ16" s="663">
        <v>155633</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1218553</v>
      </c>
      <c r="S17" s="658"/>
      <c r="T17" s="658"/>
      <c r="U17" s="658"/>
      <c r="V17" s="658"/>
      <c r="W17" s="658"/>
      <c r="X17" s="658"/>
      <c r="Y17" s="659"/>
      <c r="Z17" s="695">
        <v>0.8</v>
      </c>
      <c r="AA17" s="695"/>
      <c r="AB17" s="695"/>
      <c r="AC17" s="695"/>
      <c r="AD17" s="696">
        <v>1218553</v>
      </c>
      <c r="AE17" s="696"/>
      <c r="AF17" s="696"/>
      <c r="AG17" s="696"/>
      <c r="AH17" s="696"/>
      <c r="AI17" s="696"/>
      <c r="AJ17" s="696"/>
      <c r="AK17" s="696"/>
      <c r="AL17" s="660">
        <v>1.6</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9954746</v>
      </c>
      <c r="CS17" s="658"/>
      <c r="CT17" s="658"/>
      <c r="CU17" s="658"/>
      <c r="CV17" s="658"/>
      <c r="CW17" s="658"/>
      <c r="CX17" s="658"/>
      <c r="CY17" s="659"/>
      <c r="CZ17" s="695">
        <v>6.9</v>
      </c>
      <c r="DA17" s="695"/>
      <c r="DB17" s="695"/>
      <c r="DC17" s="695"/>
      <c r="DD17" s="663" t="s">
        <v>122</v>
      </c>
      <c r="DE17" s="658"/>
      <c r="DF17" s="658"/>
      <c r="DG17" s="658"/>
      <c r="DH17" s="658"/>
      <c r="DI17" s="658"/>
      <c r="DJ17" s="658"/>
      <c r="DK17" s="658"/>
      <c r="DL17" s="658"/>
      <c r="DM17" s="658"/>
      <c r="DN17" s="658"/>
      <c r="DO17" s="658"/>
      <c r="DP17" s="659"/>
      <c r="DQ17" s="663">
        <v>9587885</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496179</v>
      </c>
      <c r="S18" s="658"/>
      <c r="T18" s="658"/>
      <c r="U18" s="658"/>
      <c r="V18" s="658"/>
      <c r="W18" s="658"/>
      <c r="X18" s="658"/>
      <c r="Y18" s="659"/>
      <c r="Z18" s="695">
        <v>0.3</v>
      </c>
      <c r="AA18" s="695"/>
      <c r="AB18" s="695"/>
      <c r="AC18" s="695"/>
      <c r="AD18" s="696">
        <v>496179</v>
      </c>
      <c r="AE18" s="696"/>
      <c r="AF18" s="696"/>
      <c r="AG18" s="696"/>
      <c r="AH18" s="696"/>
      <c r="AI18" s="696"/>
      <c r="AJ18" s="696"/>
      <c r="AK18" s="696"/>
      <c r="AL18" s="660">
        <v>0.6</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460421</v>
      </c>
      <c r="S19" s="658"/>
      <c r="T19" s="658"/>
      <c r="U19" s="658"/>
      <c r="V19" s="658"/>
      <c r="W19" s="658"/>
      <c r="X19" s="658"/>
      <c r="Y19" s="659"/>
      <c r="Z19" s="695">
        <v>0.3</v>
      </c>
      <c r="AA19" s="695"/>
      <c r="AB19" s="695"/>
      <c r="AC19" s="695"/>
      <c r="AD19" s="696">
        <v>460421</v>
      </c>
      <c r="AE19" s="696"/>
      <c r="AF19" s="696"/>
      <c r="AG19" s="696"/>
      <c r="AH19" s="696"/>
      <c r="AI19" s="696"/>
      <c r="AJ19" s="696"/>
      <c r="AK19" s="696"/>
      <c r="AL19" s="660">
        <v>0.6</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6829825</v>
      </c>
      <c r="BH19" s="658"/>
      <c r="BI19" s="658"/>
      <c r="BJ19" s="658"/>
      <c r="BK19" s="658"/>
      <c r="BL19" s="658"/>
      <c r="BM19" s="658"/>
      <c r="BN19" s="659"/>
      <c r="BO19" s="695">
        <v>10.3</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35758</v>
      </c>
      <c r="S20" s="658"/>
      <c r="T20" s="658"/>
      <c r="U20" s="658"/>
      <c r="V20" s="658"/>
      <c r="W20" s="658"/>
      <c r="X20" s="658"/>
      <c r="Y20" s="659"/>
      <c r="Z20" s="695">
        <v>0</v>
      </c>
      <c r="AA20" s="695"/>
      <c r="AB20" s="695"/>
      <c r="AC20" s="695"/>
      <c r="AD20" s="696">
        <v>35758</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6829825</v>
      </c>
      <c r="BH20" s="658"/>
      <c r="BI20" s="658"/>
      <c r="BJ20" s="658"/>
      <c r="BK20" s="658"/>
      <c r="BL20" s="658"/>
      <c r="BM20" s="658"/>
      <c r="BN20" s="659"/>
      <c r="BO20" s="695">
        <v>10.3</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144248485</v>
      </c>
      <c r="CS20" s="658"/>
      <c r="CT20" s="658"/>
      <c r="CU20" s="658"/>
      <c r="CV20" s="658"/>
      <c r="CW20" s="658"/>
      <c r="CX20" s="658"/>
      <c r="CY20" s="659"/>
      <c r="CZ20" s="695">
        <v>100</v>
      </c>
      <c r="DA20" s="695"/>
      <c r="DB20" s="695"/>
      <c r="DC20" s="695"/>
      <c r="DD20" s="663">
        <v>21669018</v>
      </c>
      <c r="DE20" s="658"/>
      <c r="DF20" s="658"/>
      <c r="DG20" s="658"/>
      <c r="DH20" s="658"/>
      <c r="DI20" s="658"/>
      <c r="DJ20" s="658"/>
      <c r="DK20" s="658"/>
      <c r="DL20" s="658"/>
      <c r="DM20" s="658"/>
      <c r="DN20" s="658"/>
      <c r="DO20" s="658"/>
      <c r="DP20" s="659"/>
      <c r="DQ20" s="663">
        <v>89667527</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1329223</v>
      </c>
      <c r="S21" s="658"/>
      <c r="T21" s="658"/>
      <c r="U21" s="658"/>
      <c r="V21" s="658"/>
      <c r="W21" s="658"/>
      <c r="X21" s="658"/>
      <c r="Y21" s="659"/>
      <c r="Z21" s="695">
        <v>0.9</v>
      </c>
      <c r="AA21" s="695"/>
      <c r="AB21" s="695"/>
      <c r="AC21" s="695"/>
      <c r="AD21" s="696">
        <v>689542</v>
      </c>
      <c r="AE21" s="696"/>
      <c r="AF21" s="696"/>
      <c r="AG21" s="696"/>
      <c r="AH21" s="696"/>
      <c r="AI21" s="696"/>
      <c r="AJ21" s="696"/>
      <c r="AK21" s="696"/>
      <c r="AL21" s="660">
        <v>0.9</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1234</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689542</v>
      </c>
      <c r="S22" s="658"/>
      <c r="T22" s="658"/>
      <c r="U22" s="658"/>
      <c r="V22" s="658"/>
      <c r="W22" s="658"/>
      <c r="X22" s="658"/>
      <c r="Y22" s="659"/>
      <c r="Z22" s="695">
        <v>0.5</v>
      </c>
      <c r="AA22" s="695"/>
      <c r="AB22" s="695"/>
      <c r="AC22" s="695"/>
      <c r="AD22" s="696">
        <v>689542</v>
      </c>
      <c r="AE22" s="696"/>
      <c r="AF22" s="696"/>
      <c r="AG22" s="696"/>
      <c r="AH22" s="696"/>
      <c r="AI22" s="696"/>
      <c r="AJ22" s="696"/>
      <c r="AK22" s="696"/>
      <c r="AL22" s="660">
        <v>0.9</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v>2795870</v>
      </c>
      <c r="BH22" s="658"/>
      <c r="BI22" s="658"/>
      <c r="BJ22" s="658"/>
      <c r="BK22" s="658"/>
      <c r="BL22" s="658"/>
      <c r="BM22" s="658"/>
      <c r="BN22" s="659"/>
      <c r="BO22" s="695">
        <v>4.2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639600</v>
      </c>
      <c r="S23" s="658"/>
      <c r="T23" s="658"/>
      <c r="U23" s="658"/>
      <c r="V23" s="658"/>
      <c r="W23" s="658"/>
      <c r="X23" s="658"/>
      <c r="Y23" s="659"/>
      <c r="Z23" s="695">
        <v>0.4</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4032721</v>
      </c>
      <c r="BH23" s="658"/>
      <c r="BI23" s="658"/>
      <c r="BJ23" s="658"/>
      <c r="BK23" s="658"/>
      <c r="BL23" s="658"/>
      <c r="BM23" s="658"/>
      <c r="BN23" s="659"/>
      <c r="BO23" s="695">
        <v>6.1</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v>81</v>
      </c>
      <c r="S24" s="658"/>
      <c r="T24" s="658"/>
      <c r="U24" s="658"/>
      <c r="V24" s="658"/>
      <c r="W24" s="658"/>
      <c r="X24" s="658"/>
      <c r="Y24" s="659"/>
      <c r="Z24" s="695">
        <v>0</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73841568</v>
      </c>
      <c r="CS24" s="713"/>
      <c r="CT24" s="713"/>
      <c r="CU24" s="713"/>
      <c r="CV24" s="713"/>
      <c r="CW24" s="713"/>
      <c r="CX24" s="713"/>
      <c r="CY24" s="738"/>
      <c r="CZ24" s="739">
        <v>51.2</v>
      </c>
      <c r="DA24" s="721"/>
      <c r="DB24" s="721"/>
      <c r="DC24" s="741"/>
      <c r="DD24" s="737">
        <v>45117259</v>
      </c>
      <c r="DE24" s="713"/>
      <c r="DF24" s="713"/>
      <c r="DG24" s="713"/>
      <c r="DH24" s="713"/>
      <c r="DI24" s="713"/>
      <c r="DJ24" s="713"/>
      <c r="DK24" s="738"/>
      <c r="DL24" s="737">
        <v>40588768</v>
      </c>
      <c r="DM24" s="713"/>
      <c r="DN24" s="713"/>
      <c r="DO24" s="713"/>
      <c r="DP24" s="713"/>
      <c r="DQ24" s="713"/>
      <c r="DR24" s="713"/>
      <c r="DS24" s="713"/>
      <c r="DT24" s="713"/>
      <c r="DU24" s="713"/>
      <c r="DV24" s="738"/>
      <c r="DW24" s="739">
        <v>52.8</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81186245</v>
      </c>
      <c r="S25" s="658"/>
      <c r="T25" s="658"/>
      <c r="U25" s="658"/>
      <c r="V25" s="658"/>
      <c r="W25" s="658"/>
      <c r="X25" s="658"/>
      <c r="Y25" s="659"/>
      <c r="Z25" s="695">
        <v>55</v>
      </c>
      <c r="AA25" s="695"/>
      <c r="AB25" s="695"/>
      <c r="AC25" s="695"/>
      <c r="AD25" s="696">
        <v>76513843</v>
      </c>
      <c r="AE25" s="696"/>
      <c r="AF25" s="696"/>
      <c r="AG25" s="696"/>
      <c r="AH25" s="696"/>
      <c r="AI25" s="696"/>
      <c r="AJ25" s="696"/>
      <c r="AK25" s="696"/>
      <c r="AL25" s="660">
        <v>99.6</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20671639</v>
      </c>
      <c r="CS25" s="670"/>
      <c r="CT25" s="670"/>
      <c r="CU25" s="670"/>
      <c r="CV25" s="670"/>
      <c r="CW25" s="670"/>
      <c r="CX25" s="670"/>
      <c r="CY25" s="671"/>
      <c r="CZ25" s="660">
        <v>14.3</v>
      </c>
      <c r="DA25" s="672"/>
      <c r="DB25" s="672"/>
      <c r="DC25" s="673"/>
      <c r="DD25" s="663">
        <v>17686537</v>
      </c>
      <c r="DE25" s="670"/>
      <c r="DF25" s="670"/>
      <c r="DG25" s="670"/>
      <c r="DH25" s="670"/>
      <c r="DI25" s="670"/>
      <c r="DJ25" s="670"/>
      <c r="DK25" s="671"/>
      <c r="DL25" s="663">
        <v>17168564</v>
      </c>
      <c r="DM25" s="670"/>
      <c r="DN25" s="670"/>
      <c r="DO25" s="670"/>
      <c r="DP25" s="670"/>
      <c r="DQ25" s="670"/>
      <c r="DR25" s="670"/>
      <c r="DS25" s="670"/>
      <c r="DT25" s="670"/>
      <c r="DU25" s="670"/>
      <c r="DV25" s="671"/>
      <c r="DW25" s="660">
        <v>22.3</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53031</v>
      </c>
      <c r="S26" s="658"/>
      <c r="T26" s="658"/>
      <c r="U26" s="658"/>
      <c r="V26" s="658"/>
      <c r="W26" s="658"/>
      <c r="X26" s="658"/>
      <c r="Y26" s="659"/>
      <c r="Z26" s="695">
        <v>0</v>
      </c>
      <c r="AA26" s="695"/>
      <c r="AB26" s="695"/>
      <c r="AC26" s="695"/>
      <c r="AD26" s="696">
        <v>53031</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13790707</v>
      </c>
      <c r="CS26" s="658"/>
      <c r="CT26" s="658"/>
      <c r="CU26" s="658"/>
      <c r="CV26" s="658"/>
      <c r="CW26" s="658"/>
      <c r="CX26" s="658"/>
      <c r="CY26" s="659"/>
      <c r="CZ26" s="660">
        <v>9.6</v>
      </c>
      <c r="DA26" s="672"/>
      <c r="DB26" s="672"/>
      <c r="DC26" s="673"/>
      <c r="DD26" s="663">
        <v>11812216</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258172</v>
      </c>
      <c r="S27" s="658"/>
      <c r="T27" s="658"/>
      <c r="U27" s="658"/>
      <c r="V27" s="658"/>
      <c r="W27" s="658"/>
      <c r="X27" s="658"/>
      <c r="Y27" s="659"/>
      <c r="Z27" s="695">
        <v>0.2</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66142894</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43215183</v>
      </c>
      <c r="CS27" s="670"/>
      <c r="CT27" s="670"/>
      <c r="CU27" s="670"/>
      <c r="CV27" s="670"/>
      <c r="CW27" s="670"/>
      <c r="CX27" s="670"/>
      <c r="CY27" s="671"/>
      <c r="CZ27" s="660">
        <v>30</v>
      </c>
      <c r="DA27" s="672"/>
      <c r="DB27" s="672"/>
      <c r="DC27" s="673"/>
      <c r="DD27" s="663">
        <v>17842837</v>
      </c>
      <c r="DE27" s="670"/>
      <c r="DF27" s="670"/>
      <c r="DG27" s="670"/>
      <c r="DH27" s="670"/>
      <c r="DI27" s="670"/>
      <c r="DJ27" s="670"/>
      <c r="DK27" s="671"/>
      <c r="DL27" s="663">
        <v>13832319</v>
      </c>
      <c r="DM27" s="670"/>
      <c r="DN27" s="670"/>
      <c r="DO27" s="670"/>
      <c r="DP27" s="670"/>
      <c r="DQ27" s="670"/>
      <c r="DR27" s="670"/>
      <c r="DS27" s="670"/>
      <c r="DT27" s="670"/>
      <c r="DU27" s="670"/>
      <c r="DV27" s="671"/>
      <c r="DW27" s="660">
        <v>18</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1715348</v>
      </c>
      <c r="S28" s="658"/>
      <c r="T28" s="658"/>
      <c r="U28" s="658"/>
      <c r="V28" s="658"/>
      <c r="W28" s="658"/>
      <c r="X28" s="658"/>
      <c r="Y28" s="659"/>
      <c r="Z28" s="695">
        <v>1.2</v>
      </c>
      <c r="AA28" s="695"/>
      <c r="AB28" s="695"/>
      <c r="AC28" s="695"/>
      <c r="AD28" s="696">
        <v>212005</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9954746</v>
      </c>
      <c r="CS28" s="658"/>
      <c r="CT28" s="658"/>
      <c r="CU28" s="658"/>
      <c r="CV28" s="658"/>
      <c r="CW28" s="658"/>
      <c r="CX28" s="658"/>
      <c r="CY28" s="659"/>
      <c r="CZ28" s="660">
        <v>6.9</v>
      </c>
      <c r="DA28" s="672"/>
      <c r="DB28" s="672"/>
      <c r="DC28" s="673"/>
      <c r="DD28" s="663">
        <v>9587885</v>
      </c>
      <c r="DE28" s="658"/>
      <c r="DF28" s="658"/>
      <c r="DG28" s="658"/>
      <c r="DH28" s="658"/>
      <c r="DI28" s="658"/>
      <c r="DJ28" s="658"/>
      <c r="DK28" s="659"/>
      <c r="DL28" s="663">
        <v>9587885</v>
      </c>
      <c r="DM28" s="658"/>
      <c r="DN28" s="658"/>
      <c r="DO28" s="658"/>
      <c r="DP28" s="658"/>
      <c r="DQ28" s="658"/>
      <c r="DR28" s="658"/>
      <c r="DS28" s="658"/>
      <c r="DT28" s="658"/>
      <c r="DU28" s="658"/>
      <c r="DV28" s="659"/>
      <c r="DW28" s="660">
        <v>12.5</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919035</v>
      </c>
      <c r="S29" s="658"/>
      <c r="T29" s="658"/>
      <c r="U29" s="658"/>
      <c r="V29" s="658"/>
      <c r="W29" s="658"/>
      <c r="X29" s="658"/>
      <c r="Y29" s="659"/>
      <c r="Z29" s="695">
        <v>0.6</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9954710</v>
      </c>
      <c r="CS29" s="670"/>
      <c r="CT29" s="670"/>
      <c r="CU29" s="670"/>
      <c r="CV29" s="670"/>
      <c r="CW29" s="670"/>
      <c r="CX29" s="670"/>
      <c r="CY29" s="671"/>
      <c r="CZ29" s="660">
        <v>6.9</v>
      </c>
      <c r="DA29" s="672"/>
      <c r="DB29" s="672"/>
      <c r="DC29" s="673"/>
      <c r="DD29" s="663">
        <v>9587849</v>
      </c>
      <c r="DE29" s="670"/>
      <c r="DF29" s="670"/>
      <c r="DG29" s="670"/>
      <c r="DH29" s="670"/>
      <c r="DI29" s="670"/>
      <c r="DJ29" s="670"/>
      <c r="DK29" s="671"/>
      <c r="DL29" s="663">
        <v>9587849</v>
      </c>
      <c r="DM29" s="670"/>
      <c r="DN29" s="670"/>
      <c r="DO29" s="670"/>
      <c r="DP29" s="670"/>
      <c r="DQ29" s="670"/>
      <c r="DR29" s="670"/>
      <c r="DS29" s="670"/>
      <c r="DT29" s="670"/>
      <c r="DU29" s="670"/>
      <c r="DV29" s="671"/>
      <c r="DW29" s="660">
        <v>12.5</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30383432</v>
      </c>
      <c r="S30" s="658"/>
      <c r="T30" s="658"/>
      <c r="U30" s="658"/>
      <c r="V30" s="658"/>
      <c r="W30" s="658"/>
      <c r="X30" s="658"/>
      <c r="Y30" s="659"/>
      <c r="Z30" s="695">
        <v>20.6</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9687335</v>
      </c>
      <c r="CS30" s="658"/>
      <c r="CT30" s="658"/>
      <c r="CU30" s="658"/>
      <c r="CV30" s="658"/>
      <c r="CW30" s="658"/>
      <c r="CX30" s="658"/>
      <c r="CY30" s="659"/>
      <c r="CZ30" s="660">
        <v>6.7</v>
      </c>
      <c r="DA30" s="672"/>
      <c r="DB30" s="672"/>
      <c r="DC30" s="673"/>
      <c r="DD30" s="663">
        <v>9320474</v>
      </c>
      <c r="DE30" s="658"/>
      <c r="DF30" s="658"/>
      <c r="DG30" s="658"/>
      <c r="DH30" s="658"/>
      <c r="DI30" s="658"/>
      <c r="DJ30" s="658"/>
      <c r="DK30" s="659"/>
      <c r="DL30" s="663">
        <v>9320474</v>
      </c>
      <c r="DM30" s="658"/>
      <c r="DN30" s="658"/>
      <c r="DO30" s="658"/>
      <c r="DP30" s="658"/>
      <c r="DQ30" s="658"/>
      <c r="DR30" s="658"/>
      <c r="DS30" s="658"/>
      <c r="DT30" s="658"/>
      <c r="DU30" s="658"/>
      <c r="DV30" s="659"/>
      <c r="DW30" s="660">
        <v>12.1</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v>3999</v>
      </c>
      <c r="S31" s="658"/>
      <c r="T31" s="658"/>
      <c r="U31" s="658"/>
      <c r="V31" s="658"/>
      <c r="W31" s="658"/>
      <c r="X31" s="658"/>
      <c r="Y31" s="659"/>
      <c r="Z31" s="695">
        <v>0</v>
      </c>
      <c r="AA31" s="695"/>
      <c r="AB31" s="695"/>
      <c r="AC31" s="695"/>
      <c r="AD31" s="696">
        <v>3999</v>
      </c>
      <c r="AE31" s="696"/>
      <c r="AF31" s="696"/>
      <c r="AG31" s="696"/>
      <c r="AH31" s="696"/>
      <c r="AI31" s="696"/>
      <c r="AJ31" s="696"/>
      <c r="AK31" s="696"/>
      <c r="AL31" s="660">
        <v>0</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99.4</v>
      </c>
      <c r="BH31" s="720"/>
      <c r="BI31" s="720"/>
      <c r="BJ31" s="720"/>
      <c r="BK31" s="720"/>
      <c r="BL31" s="720"/>
      <c r="BM31" s="721">
        <v>97.9</v>
      </c>
      <c r="BN31" s="720"/>
      <c r="BO31" s="720"/>
      <c r="BP31" s="720"/>
      <c r="BQ31" s="722"/>
      <c r="BR31" s="719">
        <v>99.4</v>
      </c>
      <c r="BS31" s="720"/>
      <c r="BT31" s="720"/>
      <c r="BU31" s="720"/>
      <c r="BV31" s="720"/>
      <c r="BW31" s="720"/>
      <c r="BX31" s="721">
        <v>97.7</v>
      </c>
      <c r="BY31" s="720"/>
      <c r="BZ31" s="720"/>
      <c r="CA31" s="720"/>
      <c r="CB31" s="722"/>
      <c r="CD31" s="678"/>
      <c r="CE31" s="679"/>
      <c r="CF31" s="654" t="s">
        <v>300</v>
      </c>
      <c r="CG31" s="655"/>
      <c r="CH31" s="655"/>
      <c r="CI31" s="655"/>
      <c r="CJ31" s="655"/>
      <c r="CK31" s="655"/>
      <c r="CL31" s="655"/>
      <c r="CM31" s="655"/>
      <c r="CN31" s="655"/>
      <c r="CO31" s="655"/>
      <c r="CP31" s="655"/>
      <c r="CQ31" s="656"/>
      <c r="CR31" s="657">
        <v>267375</v>
      </c>
      <c r="CS31" s="670"/>
      <c r="CT31" s="670"/>
      <c r="CU31" s="670"/>
      <c r="CV31" s="670"/>
      <c r="CW31" s="670"/>
      <c r="CX31" s="670"/>
      <c r="CY31" s="671"/>
      <c r="CZ31" s="660">
        <v>0.2</v>
      </c>
      <c r="DA31" s="672"/>
      <c r="DB31" s="672"/>
      <c r="DC31" s="673"/>
      <c r="DD31" s="663">
        <v>267375</v>
      </c>
      <c r="DE31" s="670"/>
      <c r="DF31" s="670"/>
      <c r="DG31" s="670"/>
      <c r="DH31" s="670"/>
      <c r="DI31" s="670"/>
      <c r="DJ31" s="670"/>
      <c r="DK31" s="671"/>
      <c r="DL31" s="663">
        <v>267375</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11100974</v>
      </c>
      <c r="S32" s="658"/>
      <c r="T32" s="658"/>
      <c r="U32" s="658"/>
      <c r="V32" s="658"/>
      <c r="W32" s="658"/>
      <c r="X32" s="658"/>
      <c r="Y32" s="659"/>
      <c r="Z32" s="695">
        <v>7.5</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99.2</v>
      </c>
      <c r="BH32" s="670"/>
      <c r="BI32" s="670"/>
      <c r="BJ32" s="670"/>
      <c r="BK32" s="670"/>
      <c r="BL32" s="670"/>
      <c r="BM32" s="661">
        <v>97</v>
      </c>
      <c r="BN32" s="670"/>
      <c r="BO32" s="670"/>
      <c r="BP32" s="670"/>
      <c r="BQ32" s="693"/>
      <c r="BR32" s="723">
        <v>99</v>
      </c>
      <c r="BS32" s="670"/>
      <c r="BT32" s="670"/>
      <c r="BU32" s="670"/>
      <c r="BV32" s="670"/>
      <c r="BW32" s="670"/>
      <c r="BX32" s="661">
        <v>96.7</v>
      </c>
      <c r="BY32" s="670"/>
      <c r="BZ32" s="670"/>
      <c r="CA32" s="670"/>
      <c r="CB32" s="693"/>
      <c r="CD32" s="680"/>
      <c r="CE32" s="681"/>
      <c r="CF32" s="654" t="s">
        <v>304</v>
      </c>
      <c r="CG32" s="655"/>
      <c r="CH32" s="655"/>
      <c r="CI32" s="655"/>
      <c r="CJ32" s="655"/>
      <c r="CK32" s="655"/>
      <c r="CL32" s="655"/>
      <c r="CM32" s="655"/>
      <c r="CN32" s="655"/>
      <c r="CO32" s="655"/>
      <c r="CP32" s="655"/>
      <c r="CQ32" s="656"/>
      <c r="CR32" s="657">
        <v>36</v>
      </c>
      <c r="CS32" s="658"/>
      <c r="CT32" s="658"/>
      <c r="CU32" s="658"/>
      <c r="CV32" s="658"/>
      <c r="CW32" s="658"/>
      <c r="CX32" s="658"/>
      <c r="CY32" s="659"/>
      <c r="CZ32" s="660">
        <v>0</v>
      </c>
      <c r="DA32" s="672"/>
      <c r="DB32" s="672"/>
      <c r="DC32" s="673"/>
      <c r="DD32" s="663">
        <v>36</v>
      </c>
      <c r="DE32" s="658"/>
      <c r="DF32" s="658"/>
      <c r="DG32" s="658"/>
      <c r="DH32" s="658"/>
      <c r="DI32" s="658"/>
      <c r="DJ32" s="658"/>
      <c r="DK32" s="659"/>
      <c r="DL32" s="663">
        <v>36</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778462</v>
      </c>
      <c r="S33" s="658"/>
      <c r="T33" s="658"/>
      <c r="U33" s="658"/>
      <c r="V33" s="658"/>
      <c r="W33" s="658"/>
      <c r="X33" s="658"/>
      <c r="Y33" s="659"/>
      <c r="Z33" s="695">
        <v>0.5</v>
      </c>
      <c r="AA33" s="695"/>
      <c r="AB33" s="695"/>
      <c r="AC33" s="695"/>
      <c r="AD33" s="696">
        <v>43669</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99.6</v>
      </c>
      <c r="BH33" s="642"/>
      <c r="BI33" s="642"/>
      <c r="BJ33" s="642"/>
      <c r="BK33" s="642"/>
      <c r="BL33" s="642"/>
      <c r="BM33" s="688">
        <v>98.4</v>
      </c>
      <c r="BN33" s="642"/>
      <c r="BO33" s="642"/>
      <c r="BP33" s="642"/>
      <c r="BQ33" s="705"/>
      <c r="BR33" s="718">
        <v>99.6</v>
      </c>
      <c r="BS33" s="642"/>
      <c r="BT33" s="642"/>
      <c r="BU33" s="642"/>
      <c r="BV33" s="642"/>
      <c r="BW33" s="642"/>
      <c r="BX33" s="688">
        <v>98.2</v>
      </c>
      <c r="BY33" s="642"/>
      <c r="BZ33" s="642"/>
      <c r="CA33" s="642"/>
      <c r="CB33" s="705"/>
      <c r="CD33" s="654" t="s">
        <v>307</v>
      </c>
      <c r="CE33" s="655"/>
      <c r="CF33" s="655"/>
      <c r="CG33" s="655"/>
      <c r="CH33" s="655"/>
      <c r="CI33" s="655"/>
      <c r="CJ33" s="655"/>
      <c r="CK33" s="655"/>
      <c r="CL33" s="655"/>
      <c r="CM33" s="655"/>
      <c r="CN33" s="655"/>
      <c r="CO33" s="655"/>
      <c r="CP33" s="655"/>
      <c r="CQ33" s="656"/>
      <c r="CR33" s="657">
        <v>48278018</v>
      </c>
      <c r="CS33" s="670"/>
      <c r="CT33" s="670"/>
      <c r="CU33" s="670"/>
      <c r="CV33" s="670"/>
      <c r="CW33" s="670"/>
      <c r="CX33" s="670"/>
      <c r="CY33" s="671"/>
      <c r="CZ33" s="660">
        <v>33.5</v>
      </c>
      <c r="DA33" s="672"/>
      <c r="DB33" s="672"/>
      <c r="DC33" s="673"/>
      <c r="DD33" s="663">
        <v>38653521</v>
      </c>
      <c r="DE33" s="670"/>
      <c r="DF33" s="670"/>
      <c r="DG33" s="670"/>
      <c r="DH33" s="670"/>
      <c r="DI33" s="670"/>
      <c r="DJ33" s="670"/>
      <c r="DK33" s="671"/>
      <c r="DL33" s="663">
        <v>28524451</v>
      </c>
      <c r="DM33" s="670"/>
      <c r="DN33" s="670"/>
      <c r="DO33" s="670"/>
      <c r="DP33" s="670"/>
      <c r="DQ33" s="670"/>
      <c r="DR33" s="670"/>
      <c r="DS33" s="670"/>
      <c r="DT33" s="670"/>
      <c r="DU33" s="670"/>
      <c r="DV33" s="671"/>
      <c r="DW33" s="660">
        <v>37.1</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353899</v>
      </c>
      <c r="S34" s="658"/>
      <c r="T34" s="658"/>
      <c r="U34" s="658"/>
      <c r="V34" s="658"/>
      <c r="W34" s="658"/>
      <c r="X34" s="658"/>
      <c r="Y34" s="659"/>
      <c r="Z34" s="695">
        <v>0.2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21054493</v>
      </c>
      <c r="CS34" s="658"/>
      <c r="CT34" s="658"/>
      <c r="CU34" s="658"/>
      <c r="CV34" s="658"/>
      <c r="CW34" s="658"/>
      <c r="CX34" s="658"/>
      <c r="CY34" s="659"/>
      <c r="CZ34" s="660">
        <v>14.6</v>
      </c>
      <c r="DA34" s="672"/>
      <c r="DB34" s="672"/>
      <c r="DC34" s="673"/>
      <c r="DD34" s="663">
        <v>16720871</v>
      </c>
      <c r="DE34" s="658"/>
      <c r="DF34" s="658"/>
      <c r="DG34" s="658"/>
      <c r="DH34" s="658"/>
      <c r="DI34" s="658"/>
      <c r="DJ34" s="658"/>
      <c r="DK34" s="659"/>
      <c r="DL34" s="663">
        <v>12912966</v>
      </c>
      <c r="DM34" s="658"/>
      <c r="DN34" s="658"/>
      <c r="DO34" s="658"/>
      <c r="DP34" s="658"/>
      <c r="DQ34" s="658"/>
      <c r="DR34" s="658"/>
      <c r="DS34" s="658"/>
      <c r="DT34" s="658"/>
      <c r="DU34" s="658"/>
      <c r="DV34" s="659"/>
      <c r="DW34" s="660">
        <v>16.8</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3555476</v>
      </c>
      <c r="S35" s="658"/>
      <c r="T35" s="658"/>
      <c r="U35" s="658"/>
      <c r="V35" s="658"/>
      <c r="W35" s="658"/>
      <c r="X35" s="658"/>
      <c r="Y35" s="659"/>
      <c r="Z35" s="695">
        <v>2.4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107492</v>
      </c>
      <c r="CS35" s="670"/>
      <c r="CT35" s="670"/>
      <c r="CU35" s="670"/>
      <c r="CV35" s="670"/>
      <c r="CW35" s="670"/>
      <c r="CX35" s="670"/>
      <c r="CY35" s="671"/>
      <c r="CZ35" s="660">
        <v>0.1</v>
      </c>
      <c r="DA35" s="672"/>
      <c r="DB35" s="672"/>
      <c r="DC35" s="673"/>
      <c r="DD35" s="663">
        <v>90992</v>
      </c>
      <c r="DE35" s="670"/>
      <c r="DF35" s="670"/>
      <c r="DG35" s="670"/>
      <c r="DH35" s="670"/>
      <c r="DI35" s="670"/>
      <c r="DJ35" s="670"/>
      <c r="DK35" s="671"/>
      <c r="DL35" s="663">
        <v>90992</v>
      </c>
      <c r="DM35" s="670"/>
      <c r="DN35" s="670"/>
      <c r="DO35" s="670"/>
      <c r="DP35" s="670"/>
      <c r="DQ35" s="670"/>
      <c r="DR35" s="670"/>
      <c r="DS35" s="670"/>
      <c r="DT35" s="670"/>
      <c r="DU35" s="670"/>
      <c r="DV35" s="671"/>
      <c r="DW35" s="660">
        <v>0.1</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3556530</v>
      </c>
      <c r="S36" s="658"/>
      <c r="T36" s="658"/>
      <c r="U36" s="658"/>
      <c r="V36" s="658"/>
      <c r="W36" s="658"/>
      <c r="X36" s="658"/>
      <c r="Y36" s="659"/>
      <c r="Z36" s="695">
        <v>2.4</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14098901</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1899619</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14960200</v>
      </c>
      <c r="CS36" s="658"/>
      <c r="CT36" s="658"/>
      <c r="CU36" s="658"/>
      <c r="CV36" s="658"/>
      <c r="CW36" s="658"/>
      <c r="CX36" s="658"/>
      <c r="CY36" s="659"/>
      <c r="CZ36" s="660">
        <v>10.4</v>
      </c>
      <c r="DA36" s="672"/>
      <c r="DB36" s="672"/>
      <c r="DC36" s="673"/>
      <c r="DD36" s="663">
        <v>13742182</v>
      </c>
      <c r="DE36" s="658"/>
      <c r="DF36" s="658"/>
      <c r="DG36" s="658"/>
      <c r="DH36" s="658"/>
      <c r="DI36" s="658"/>
      <c r="DJ36" s="658"/>
      <c r="DK36" s="659"/>
      <c r="DL36" s="663">
        <v>10492462</v>
      </c>
      <c r="DM36" s="658"/>
      <c r="DN36" s="658"/>
      <c r="DO36" s="658"/>
      <c r="DP36" s="658"/>
      <c r="DQ36" s="658"/>
      <c r="DR36" s="658"/>
      <c r="DS36" s="658"/>
      <c r="DT36" s="658"/>
      <c r="DU36" s="658"/>
      <c r="DV36" s="659"/>
      <c r="DW36" s="660">
        <v>13.7</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4891437</v>
      </c>
      <c r="S37" s="658"/>
      <c r="T37" s="658"/>
      <c r="U37" s="658"/>
      <c r="V37" s="658"/>
      <c r="W37" s="658"/>
      <c r="X37" s="658"/>
      <c r="Y37" s="659"/>
      <c r="Z37" s="695">
        <v>3.3</v>
      </c>
      <c r="AA37" s="695"/>
      <c r="AB37" s="695"/>
      <c r="AC37" s="695"/>
      <c r="AD37" s="696">
        <v>248</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2803751</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1277506</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3808310</v>
      </c>
      <c r="CS37" s="670"/>
      <c r="CT37" s="670"/>
      <c r="CU37" s="670"/>
      <c r="CV37" s="670"/>
      <c r="CW37" s="670"/>
      <c r="CX37" s="670"/>
      <c r="CY37" s="671"/>
      <c r="CZ37" s="660">
        <v>2.6</v>
      </c>
      <c r="DA37" s="672"/>
      <c r="DB37" s="672"/>
      <c r="DC37" s="673"/>
      <c r="DD37" s="663">
        <v>3796887</v>
      </c>
      <c r="DE37" s="670"/>
      <c r="DF37" s="670"/>
      <c r="DG37" s="670"/>
      <c r="DH37" s="670"/>
      <c r="DI37" s="670"/>
      <c r="DJ37" s="670"/>
      <c r="DK37" s="671"/>
      <c r="DL37" s="663">
        <v>3746869</v>
      </c>
      <c r="DM37" s="670"/>
      <c r="DN37" s="670"/>
      <c r="DO37" s="670"/>
      <c r="DP37" s="670"/>
      <c r="DQ37" s="670"/>
      <c r="DR37" s="670"/>
      <c r="DS37" s="670"/>
      <c r="DT37" s="670"/>
      <c r="DU37" s="670"/>
      <c r="DV37" s="671"/>
      <c r="DW37" s="660">
        <v>4.9000000000000004</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8846100</v>
      </c>
      <c r="S38" s="658"/>
      <c r="T38" s="658"/>
      <c r="U38" s="658"/>
      <c r="V38" s="658"/>
      <c r="W38" s="658"/>
      <c r="X38" s="658"/>
      <c r="Y38" s="659"/>
      <c r="Z38" s="695">
        <v>6</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2462232</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42418</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8804453</v>
      </c>
      <c r="CS38" s="658"/>
      <c r="CT38" s="658"/>
      <c r="CU38" s="658"/>
      <c r="CV38" s="658"/>
      <c r="CW38" s="658"/>
      <c r="CX38" s="658"/>
      <c r="CY38" s="659"/>
      <c r="CZ38" s="660">
        <v>6.1</v>
      </c>
      <c r="DA38" s="672"/>
      <c r="DB38" s="672"/>
      <c r="DC38" s="673"/>
      <c r="DD38" s="663">
        <v>6835378</v>
      </c>
      <c r="DE38" s="658"/>
      <c r="DF38" s="658"/>
      <c r="DG38" s="658"/>
      <c r="DH38" s="658"/>
      <c r="DI38" s="658"/>
      <c r="DJ38" s="658"/>
      <c r="DK38" s="659"/>
      <c r="DL38" s="663">
        <v>5028031</v>
      </c>
      <c r="DM38" s="658"/>
      <c r="DN38" s="658"/>
      <c r="DO38" s="658"/>
      <c r="DP38" s="658"/>
      <c r="DQ38" s="658"/>
      <c r="DR38" s="658"/>
      <c r="DS38" s="658"/>
      <c r="DT38" s="658"/>
      <c r="DU38" s="658"/>
      <c r="DV38" s="659"/>
      <c r="DW38" s="660">
        <v>6.5</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966182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64445</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2017783</v>
      </c>
      <c r="CS39" s="670"/>
      <c r="CT39" s="670"/>
      <c r="CU39" s="670"/>
      <c r="CV39" s="670"/>
      <c r="CW39" s="670"/>
      <c r="CX39" s="670"/>
      <c r="CY39" s="671"/>
      <c r="CZ39" s="660">
        <v>1.4</v>
      </c>
      <c r="DA39" s="672"/>
      <c r="DB39" s="672"/>
      <c r="DC39" s="673"/>
      <c r="DD39" s="663">
        <v>1090244</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t="s">
        <v>122</v>
      </c>
      <c r="S40" s="658"/>
      <c r="T40" s="658"/>
      <c r="U40" s="658"/>
      <c r="V40" s="658"/>
      <c r="W40" s="658"/>
      <c r="X40" s="658"/>
      <c r="Y40" s="659"/>
      <c r="Z40" s="695" t="s">
        <v>122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166712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105</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1333597</v>
      </c>
      <c r="CS40" s="658"/>
      <c r="CT40" s="658"/>
      <c r="CU40" s="658"/>
      <c r="CV40" s="658"/>
      <c r="CW40" s="658"/>
      <c r="CX40" s="658"/>
      <c r="CY40" s="659"/>
      <c r="CZ40" s="660">
        <v>0.9</v>
      </c>
      <c r="DA40" s="672"/>
      <c r="DB40" s="672"/>
      <c r="DC40" s="673"/>
      <c r="DD40" s="663">
        <v>173854</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147602140</v>
      </c>
      <c r="S41" s="682"/>
      <c r="T41" s="682"/>
      <c r="U41" s="682"/>
      <c r="V41" s="682"/>
      <c r="W41" s="682"/>
      <c r="X41" s="682"/>
      <c r="Y41" s="685"/>
      <c r="Z41" s="686">
        <v>100</v>
      </c>
      <c r="AA41" s="686"/>
      <c r="AB41" s="686"/>
      <c r="AC41" s="686"/>
      <c r="AD41" s="687">
        <v>76826795</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2858979</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4841045</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338</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22128899</v>
      </c>
      <c r="CS42" s="670"/>
      <c r="CT42" s="670"/>
      <c r="CU42" s="670"/>
      <c r="CV42" s="670"/>
      <c r="CW42" s="670"/>
      <c r="CX42" s="670"/>
      <c r="CY42" s="671"/>
      <c r="CZ42" s="660">
        <v>15.3</v>
      </c>
      <c r="DA42" s="672"/>
      <c r="DB42" s="672"/>
      <c r="DC42" s="673"/>
      <c r="DD42" s="663">
        <v>5896747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492727</v>
      </c>
      <c r="CS43" s="670"/>
      <c r="CT43" s="670"/>
      <c r="CU43" s="670"/>
      <c r="CV43" s="670"/>
      <c r="CW43" s="670"/>
      <c r="CX43" s="670"/>
      <c r="CY43" s="671"/>
      <c r="CZ43" s="660">
        <v>0.3</v>
      </c>
      <c r="DA43" s="672"/>
      <c r="DB43" s="672"/>
      <c r="DC43" s="673"/>
      <c r="DD43" s="663">
        <v>407659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21669018</v>
      </c>
      <c r="CS44" s="658"/>
      <c r="CT44" s="658"/>
      <c r="CU44" s="658"/>
      <c r="CV44" s="658"/>
      <c r="CW44" s="658"/>
      <c r="CX44" s="658"/>
      <c r="CY44" s="659"/>
      <c r="CZ44" s="660">
        <v>15</v>
      </c>
      <c r="DA44" s="661"/>
      <c r="DB44" s="661"/>
      <c r="DC44" s="662"/>
      <c r="DD44" s="663">
        <v>5741114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9734332</v>
      </c>
      <c r="CS45" s="670"/>
      <c r="CT45" s="670"/>
      <c r="CU45" s="670"/>
      <c r="CV45" s="670"/>
      <c r="CW45" s="670"/>
      <c r="CX45" s="670"/>
      <c r="CY45" s="671"/>
      <c r="CZ45" s="660">
        <v>6.7</v>
      </c>
      <c r="DA45" s="672"/>
      <c r="DB45" s="672"/>
      <c r="DC45" s="673"/>
      <c r="DD45" s="663">
        <v>381415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11350972</v>
      </c>
      <c r="CS46" s="658"/>
      <c r="CT46" s="658"/>
      <c r="CU46" s="658"/>
      <c r="CV46" s="658"/>
      <c r="CW46" s="658"/>
      <c r="CX46" s="658"/>
      <c r="CY46" s="659"/>
      <c r="CZ46" s="660">
        <v>7.9</v>
      </c>
      <c r="DA46" s="661"/>
      <c r="DB46" s="661"/>
      <c r="DC46" s="662"/>
      <c r="DD46" s="663">
        <v>5157485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459881</v>
      </c>
      <c r="CS47" s="670"/>
      <c r="CT47" s="670"/>
      <c r="CU47" s="670"/>
      <c r="CV47" s="670"/>
      <c r="CW47" s="670"/>
      <c r="CX47" s="670"/>
      <c r="CY47" s="671"/>
      <c r="CZ47" s="660">
        <v>0.3</v>
      </c>
      <c r="DA47" s="672"/>
      <c r="DB47" s="672"/>
      <c r="DC47" s="673"/>
      <c r="DD47" s="663">
        <v>155633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144248485</v>
      </c>
      <c r="CS49" s="642"/>
      <c r="CT49" s="642"/>
      <c r="CU49" s="642"/>
      <c r="CV49" s="642"/>
      <c r="CW49" s="642"/>
      <c r="CX49" s="642"/>
      <c r="CY49" s="643"/>
      <c r="CZ49" s="644">
        <v>100</v>
      </c>
      <c r="DA49" s="645"/>
      <c r="DB49" s="645"/>
      <c r="DC49" s="646"/>
      <c r="DD49" s="647">
        <v>89667527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xDuKhBeR5DwhC5+8n5v299hvlkdyaDFJmxUYSVPnyduyMvWivsoi0nmIQNKRdbmaP7RzLmbqHXWSoKG0oa+OpA==" saltValue="fpl7KZeMCBsiDJYI33e3J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3"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5" customHeight="1" thickTop="1" x14ac:dyDescent="0.2">
      <c r="A7" s="236">
        <v>1</v>
      </c>
      <c r="B7" s="1083" t="s">
        <v>374</v>
      </c>
      <c r="C7" s="1084"/>
      <c r="D7" s="1084"/>
      <c r="E7" s="1084"/>
      <c r="F7" s="1084"/>
      <c r="G7" s="1084"/>
      <c r="H7" s="1084"/>
      <c r="I7" s="1084"/>
      <c r="J7" s="1084"/>
      <c r="K7" s="1084"/>
      <c r="L7" s="1084"/>
      <c r="M7" s="1084"/>
      <c r="N7" s="1084"/>
      <c r="O7" s="1084"/>
      <c r="P7" s="1085"/>
      <c r="Q7" s="1138">
        <v>147774</v>
      </c>
      <c r="R7" s="1139"/>
      <c r="S7" s="1139"/>
      <c r="T7" s="1139"/>
      <c r="U7" s="1139"/>
      <c r="V7" s="1139">
        <v>144430</v>
      </c>
      <c r="W7" s="1139"/>
      <c r="X7" s="1139"/>
      <c r="Y7" s="1139"/>
      <c r="Z7" s="1139"/>
      <c r="AA7" s="1139">
        <v>3344</v>
      </c>
      <c r="AB7" s="1139"/>
      <c r="AC7" s="1139"/>
      <c r="AD7" s="1139"/>
      <c r="AE7" s="1140"/>
      <c r="AF7" s="1141">
        <v>2850</v>
      </c>
      <c r="AG7" s="1142"/>
      <c r="AH7" s="1142"/>
      <c r="AI7" s="1142"/>
      <c r="AJ7" s="1143"/>
      <c r="AK7" s="1144">
        <v>3561</v>
      </c>
      <c r="AL7" s="1145"/>
      <c r="AM7" s="1145"/>
      <c r="AN7" s="1145"/>
      <c r="AO7" s="1145"/>
      <c r="AP7" s="1145">
        <v>98508</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562</v>
      </c>
      <c r="BT7" s="1136"/>
      <c r="BU7" s="1136"/>
      <c r="BV7" s="1136"/>
      <c r="BW7" s="1136"/>
      <c r="BX7" s="1136"/>
      <c r="BY7" s="1136"/>
      <c r="BZ7" s="1136"/>
      <c r="CA7" s="1136"/>
      <c r="CB7" s="1136"/>
      <c r="CC7" s="1136"/>
      <c r="CD7" s="1136"/>
      <c r="CE7" s="1136"/>
      <c r="CF7" s="1136"/>
      <c r="CG7" s="1148"/>
      <c r="CH7" s="1132">
        <v>2392</v>
      </c>
      <c r="CI7" s="1133"/>
      <c r="CJ7" s="1133"/>
      <c r="CK7" s="1133"/>
      <c r="CL7" s="1134"/>
      <c r="CM7" s="1132">
        <v>2439</v>
      </c>
      <c r="CN7" s="1133"/>
      <c r="CO7" s="1133"/>
      <c r="CP7" s="1133"/>
      <c r="CQ7" s="1134"/>
      <c r="CR7" s="1132">
        <v>8</v>
      </c>
      <c r="CS7" s="1133"/>
      <c r="CT7" s="1133"/>
      <c r="CU7" s="1133"/>
      <c r="CV7" s="1134"/>
      <c r="CW7" s="1132" t="s">
        <v>491</v>
      </c>
      <c r="CX7" s="1133"/>
      <c r="CY7" s="1133"/>
      <c r="CZ7" s="1133"/>
      <c r="DA7" s="1134"/>
      <c r="DB7" s="1132" t="s">
        <v>491</v>
      </c>
      <c r="DC7" s="1133"/>
      <c r="DD7" s="1133"/>
      <c r="DE7" s="1133"/>
      <c r="DF7" s="1134"/>
      <c r="DG7" s="1132" t="s">
        <v>491</v>
      </c>
      <c r="DH7" s="1133"/>
      <c r="DI7" s="1133"/>
      <c r="DJ7" s="1133"/>
      <c r="DK7" s="1134"/>
      <c r="DL7" s="1132" t="s">
        <v>491</v>
      </c>
      <c r="DM7" s="1133"/>
      <c r="DN7" s="1133"/>
      <c r="DO7" s="1133"/>
      <c r="DP7" s="1134"/>
      <c r="DQ7" s="1132" t="s">
        <v>491</v>
      </c>
      <c r="DR7" s="1133"/>
      <c r="DS7" s="1133"/>
      <c r="DT7" s="1133"/>
      <c r="DU7" s="1134"/>
      <c r="DV7" s="1135"/>
      <c r="DW7" s="1136"/>
      <c r="DX7" s="1136"/>
      <c r="DY7" s="1136"/>
      <c r="DZ7" s="1137"/>
      <c r="EA7" s="234"/>
    </row>
    <row r="8" spans="1:131" s="235" customFormat="1" ht="26.5" customHeight="1" x14ac:dyDescent="0.2">
      <c r="A8" s="238">
        <v>2</v>
      </c>
      <c r="B8" s="1066" t="s">
        <v>375</v>
      </c>
      <c r="C8" s="1067"/>
      <c r="D8" s="1067"/>
      <c r="E8" s="1067"/>
      <c r="F8" s="1067"/>
      <c r="G8" s="1067"/>
      <c r="H8" s="1067"/>
      <c r="I8" s="1067"/>
      <c r="J8" s="1067"/>
      <c r="K8" s="1067"/>
      <c r="L8" s="1067"/>
      <c r="M8" s="1067"/>
      <c r="N8" s="1067"/>
      <c r="O8" s="1067"/>
      <c r="P8" s="1068"/>
      <c r="Q8" s="1074">
        <v>27</v>
      </c>
      <c r="R8" s="1075"/>
      <c r="S8" s="1075"/>
      <c r="T8" s="1075"/>
      <c r="U8" s="1075"/>
      <c r="V8" s="1075">
        <v>17</v>
      </c>
      <c r="W8" s="1075"/>
      <c r="X8" s="1075"/>
      <c r="Y8" s="1075"/>
      <c r="Z8" s="1075"/>
      <c r="AA8" s="1075">
        <v>10</v>
      </c>
      <c r="AB8" s="1075"/>
      <c r="AC8" s="1075"/>
      <c r="AD8" s="1075"/>
      <c r="AE8" s="1076"/>
      <c r="AF8" s="1071">
        <v>2</v>
      </c>
      <c r="AG8" s="1072"/>
      <c r="AH8" s="1072"/>
      <c r="AI8" s="1072"/>
      <c r="AJ8" s="1073"/>
      <c r="AK8" s="1116">
        <v>0</v>
      </c>
      <c r="AL8" s="1117"/>
      <c r="AM8" s="1117"/>
      <c r="AN8" s="1117"/>
      <c r="AO8" s="1117"/>
      <c r="AP8" s="1117">
        <v>30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563</v>
      </c>
      <c r="BT8" s="1029"/>
      <c r="BU8" s="1029"/>
      <c r="BV8" s="1029"/>
      <c r="BW8" s="1029"/>
      <c r="BX8" s="1029"/>
      <c r="BY8" s="1029"/>
      <c r="BZ8" s="1029"/>
      <c r="CA8" s="1029"/>
      <c r="CB8" s="1029"/>
      <c r="CC8" s="1029"/>
      <c r="CD8" s="1029"/>
      <c r="CE8" s="1029"/>
      <c r="CF8" s="1029"/>
      <c r="CG8" s="1050"/>
      <c r="CH8" s="1025">
        <v>0</v>
      </c>
      <c r="CI8" s="1026"/>
      <c r="CJ8" s="1026"/>
      <c r="CK8" s="1026"/>
      <c r="CL8" s="1027"/>
      <c r="CM8" s="1025">
        <v>360</v>
      </c>
      <c r="CN8" s="1026"/>
      <c r="CO8" s="1026"/>
      <c r="CP8" s="1026"/>
      <c r="CQ8" s="1027"/>
      <c r="CR8" s="1025">
        <v>255</v>
      </c>
      <c r="CS8" s="1026"/>
      <c r="CT8" s="1026"/>
      <c r="CU8" s="1026"/>
      <c r="CV8" s="1027"/>
      <c r="CW8" s="1025">
        <v>46</v>
      </c>
      <c r="CX8" s="1026"/>
      <c r="CY8" s="1026"/>
      <c r="CZ8" s="1026"/>
      <c r="DA8" s="1027"/>
      <c r="DB8" s="1025" t="s">
        <v>491</v>
      </c>
      <c r="DC8" s="1026"/>
      <c r="DD8" s="1026"/>
      <c r="DE8" s="1026"/>
      <c r="DF8" s="1027"/>
      <c r="DG8" s="1025" t="s">
        <v>491</v>
      </c>
      <c r="DH8" s="1026"/>
      <c r="DI8" s="1026"/>
      <c r="DJ8" s="1026"/>
      <c r="DK8" s="1027"/>
      <c r="DL8" s="1025" t="s">
        <v>491</v>
      </c>
      <c r="DM8" s="1026"/>
      <c r="DN8" s="1026"/>
      <c r="DO8" s="1026"/>
      <c r="DP8" s="1027"/>
      <c r="DQ8" s="1025" t="s">
        <v>491</v>
      </c>
      <c r="DR8" s="1026"/>
      <c r="DS8" s="1026"/>
      <c r="DT8" s="1026"/>
      <c r="DU8" s="1027"/>
      <c r="DV8" s="1028"/>
      <c r="DW8" s="1029"/>
      <c r="DX8" s="1029"/>
      <c r="DY8" s="1029"/>
      <c r="DZ8" s="1030"/>
      <c r="EA8" s="234"/>
    </row>
    <row r="9" spans="1:131" s="235" customFormat="1" ht="26.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564</v>
      </c>
      <c r="BT9" s="1029"/>
      <c r="BU9" s="1029"/>
      <c r="BV9" s="1029"/>
      <c r="BW9" s="1029"/>
      <c r="BX9" s="1029"/>
      <c r="BY9" s="1029"/>
      <c r="BZ9" s="1029"/>
      <c r="CA9" s="1029"/>
      <c r="CB9" s="1029"/>
      <c r="CC9" s="1029"/>
      <c r="CD9" s="1029"/>
      <c r="CE9" s="1029"/>
      <c r="CF9" s="1029"/>
      <c r="CG9" s="1050"/>
      <c r="CH9" s="1025">
        <v>-3</v>
      </c>
      <c r="CI9" s="1026"/>
      <c r="CJ9" s="1026"/>
      <c r="CK9" s="1026"/>
      <c r="CL9" s="1027"/>
      <c r="CM9" s="1025">
        <v>151</v>
      </c>
      <c r="CN9" s="1026"/>
      <c r="CO9" s="1026"/>
      <c r="CP9" s="1026"/>
      <c r="CQ9" s="1027"/>
      <c r="CR9" s="1025">
        <v>66</v>
      </c>
      <c r="CS9" s="1026"/>
      <c r="CT9" s="1026"/>
      <c r="CU9" s="1026"/>
      <c r="CV9" s="1027"/>
      <c r="CW9" s="1025">
        <v>108</v>
      </c>
      <c r="CX9" s="1026"/>
      <c r="CY9" s="1026"/>
      <c r="CZ9" s="1026"/>
      <c r="DA9" s="1027"/>
      <c r="DB9" s="1025" t="s">
        <v>491</v>
      </c>
      <c r="DC9" s="1026"/>
      <c r="DD9" s="1026"/>
      <c r="DE9" s="1026"/>
      <c r="DF9" s="1027"/>
      <c r="DG9" s="1025" t="s">
        <v>491</v>
      </c>
      <c r="DH9" s="1026"/>
      <c r="DI9" s="1026"/>
      <c r="DJ9" s="1026"/>
      <c r="DK9" s="1027"/>
      <c r="DL9" s="1025" t="s">
        <v>491</v>
      </c>
      <c r="DM9" s="1026"/>
      <c r="DN9" s="1026"/>
      <c r="DO9" s="1026"/>
      <c r="DP9" s="1027"/>
      <c r="DQ9" s="1025" t="s">
        <v>491</v>
      </c>
      <c r="DR9" s="1026"/>
      <c r="DS9" s="1026"/>
      <c r="DT9" s="1026"/>
      <c r="DU9" s="1027"/>
      <c r="DV9" s="1028"/>
      <c r="DW9" s="1029"/>
      <c r="DX9" s="1029"/>
      <c r="DY9" s="1029"/>
      <c r="DZ9" s="1030"/>
      <c r="EA9" s="234"/>
    </row>
    <row r="10" spans="1:131" s="235" customFormat="1" ht="26.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565</v>
      </c>
      <c r="BT10" s="1029"/>
      <c r="BU10" s="1029"/>
      <c r="BV10" s="1029"/>
      <c r="BW10" s="1029"/>
      <c r="BX10" s="1029"/>
      <c r="BY10" s="1029"/>
      <c r="BZ10" s="1029"/>
      <c r="CA10" s="1029"/>
      <c r="CB10" s="1029"/>
      <c r="CC10" s="1029"/>
      <c r="CD10" s="1029"/>
      <c r="CE10" s="1029"/>
      <c r="CF10" s="1029"/>
      <c r="CG10" s="1050"/>
      <c r="CH10" s="1025">
        <v>0</v>
      </c>
      <c r="CI10" s="1026"/>
      <c r="CJ10" s="1026"/>
      <c r="CK10" s="1026"/>
      <c r="CL10" s="1027"/>
      <c r="CM10" s="1025">
        <v>15</v>
      </c>
      <c r="CN10" s="1026"/>
      <c r="CO10" s="1026"/>
      <c r="CP10" s="1026"/>
      <c r="CQ10" s="1027"/>
      <c r="CR10" s="1025">
        <v>10</v>
      </c>
      <c r="CS10" s="1026"/>
      <c r="CT10" s="1026"/>
      <c r="CU10" s="1026"/>
      <c r="CV10" s="1027"/>
      <c r="CW10" s="1025">
        <v>60</v>
      </c>
      <c r="CX10" s="1026"/>
      <c r="CY10" s="1026"/>
      <c r="CZ10" s="1026"/>
      <c r="DA10" s="1027"/>
      <c r="DB10" s="1025" t="s">
        <v>491</v>
      </c>
      <c r="DC10" s="1026"/>
      <c r="DD10" s="1026"/>
      <c r="DE10" s="1026"/>
      <c r="DF10" s="1027"/>
      <c r="DG10" s="1025" t="s">
        <v>491</v>
      </c>
      <c r="DH10" s="1026"/>
      <c r="DI10" s="1026"/>
      <c r="DJ10" s="1026"/>
      <c r="DK10" s="1027"/>
      <c r="DL10" s="1025" t="s">
        <v>491</v>
      </c>
      <c r="DM10" s="1026"/>
      <c r="DN10" s="1026"/>
      <c r="DO10" s="1026"/>
      <c r="DP10" s="1027"/>
      <c r="DQ10" s="1025" t="s">
        <v>491</v>
      </c>
      <c r="DR10" s="1026"/>
      <c r="DS10" s="1026"/>
      <c r="DT10" s="1026"/>
      <c r="DU10" s="1027"/>
      <c r="DV10" s="1028"/>
      <c r="DW10" s="1029"/>
      <c r="DX10" s="1029"/>
      <c r="DY10" s="1029"/>
      <c r="DZ10" s="1030"/>
      <c r="EA10" s="234"/>
    </row>
    <row r="11" spans="1:131" s="235" customFormat="1" ht="26.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566</v>
      </c>
      <c r="BT11" s="1029"/>
      <c r="BU11" s="1029"/>
      <c r="BV11" s="1029"/>
      <c r="BW11" s="1029"/>
      <c r="BX11" s="1029"/>
      <c r="BY11" s="1029"/>
      <c r="BZ11" s="1029"/>
      <c r="CA11" s="1029"/>
      <c r="CB11" s="1029"/>
      <c r="CC11" s="1029"/>
      <c r="CD11" s="1029"/>
      <c r="CE11" s="1029"/>
      <c r="CF11" s="1029"/>
      <c r="CG11" s="1050"/>
      <c r="CH11" s="1025">
        <v>-22</v>
      </c>
      <c r="CI11" s="1026"/>
      <c r="CJ11" s="1026"/>
      <c r="CK11" s="1026"/>
      <c r="CL11" s="1027"/>
      <c r="CM11" s="1025">
        <v>206</v>
      </c>
      <c r="CN11" s="1026"/>
      <c r="CO11" s="1026"/>
      <c r="CP11" s="1026"/>
      <c r="CQ11" s="1027"/>
      <c r="CR11" s="1025">
        <v>65</v>
      </c>
      <c r="CS11" s="1026"/>
      <c r="CT11" s="1026"/>
      <c r="CU11" s="1026"/>
      <c r="CV11" s="1027"/>
      <c r="CW11" s="1025">
        <v>179</v>
      </c>
      <c r="CX11" s="1026"/>
      <c r="CY11" s="1026"/>
      <c r="CZ11" s="1026"/>
      <c r="DA11" s="1027"/>
      <c r="DB11" s="1025" t="s">
        <v>491</v>
      </c>
      <c r="DC11" s="1026"/>
      <c r="DD11" s="1026"/>
      <c r="DE11" s="1026"/>
      <c r="DF11" s="1027"/>
      <c r="DG11" s="1025" t="s">
        <v>491</v>
      </c>
      <c r="DH11" s="1026"/>
      <c r="DI11" s="1026"/>
      <c r="DJ11" s="1026"/>
      <c r="DK11" s="1027"/>
      <c r="DL11" s="1025" t="s">
        <v>491</v>
      </c>
      <c r="DM11" s="1026"/>
      <c r="DN11" s="1026"/>
      <c r="DO11" s="1026"/>
      <c r="DP11" s="1027"/>
      <c r="DQ11" s="1025" t="s">
        <v>491</v>
      </c>
      <c r="DR11" s="1026"/>
      <c r="DS11" s="1026"/>
      <c r="DT11" s="1026"/>
      <c r="DU11" s="1027"/>
      <c r="DV11" s="1028"/>
      <c r="DW11" s="1029"/>
      <c r="DX11" s="1029"/>
      <c r="DY11" s="1029"/>
      <c r="DZ11" s="1030"/>
      <c r="EA11" s="234"/>
    </row>
    <row r="12" spans="1:131" s="235" customFormat="1" ht="26.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t="s">
        <v>567</v>
      </c>
      <c r="BT12" s="1029"/>
      <c r="BU12" s="1029"/>
      <c r="BV12" s="1029"/>
      <c r="BW12" s="1029"/>
      <c r="BX12" s="1029"/>
      <c r="BY12" s="1029"/>
      <c r="BZ12" s="1029"/>
      <c r="CA12" s="1029"/>
      <c r="CB12" s="1029"/>
      <c r="CC12" s="1029"/>
      <c r="CD12" s="1029"/>
      <c r="CE12" s="1029"/>
      <c r="CF12" s="1029"/>
      <c r="CG12" s="1050"/>
      <c r="CH12" s="1025">
        <v>-3</v>
      </c>
      <c r="CI12" s="1026"/>
      <c r="CJ12" s="1026"/>
      <c r="CK12" s="1026"/>
      <c r="CL12" s="1027"/>
      <c r="CM12" s="1025">
        <v>260</v>
      </c>
      <c r="CN12" s="1026"/>
      <c r="CO12" s="1026"/>
      <c r="CP12" s="1026"/>
      <c r="CQ12" s="1027"/>
      <c r="CR12" s="1025">
        <v>84</v>
      </c>
      <c r="CS12" s="1026"/>
      <c r="CT12" s="1026"/>
      <c r="CU12" s="1026"/>
      <c r="CV12" s="1027"/>
      <c r="CW12" s="1025">
        <v>59</v>
      </c>
      <c r="CX12" s="1026"/>
      <c r="CY12" s="1026"/>
      <c r="CZ12" s="1026"/>
      <c r="DA12" s="1027"/>
      <c r="DB12" s="1025" t="s">
        <v>491</v>
      </c>
      <c r="DC12" s="1026"/>
      <c r="DD12" s="1026"/>
      <c r="DE12" s="1026"/>
      <c r="DF12" s="1027"/>
      <c r="DG12" s="1025" t="s">
        <v>491</v>
      </c>
      <c r="DH12" s="1026"/>
      <c r="DI12" s="1026"/>
      <c r="DJ12" s="1026"/>
      <c r="DK12" s="1027"/>
      <c r="DL12" s="1025" t="s">
        <v>491</v>
      </c>
      <c r="DM12" s="1026"/>
      <c r="DN12" s="1026"/>
      <c r="DO12" s="1026"/>
      <c r="DP12" s="1027"/>
      <c r="DQ12" s="1025" t="s">
        <v>491</v>
      </c>
      <c r="DR12" s="1026"/>
      <c r="DS12" s="1026"/>
      <c r="DT12" s="1026"/>
      <c r="DU12" s="1027"/>
      <c r="DV12" s="1028"/>
      <c r="DW12" s="1029"/>
      <c r="DX12" s="1029"/>
      <c r="DY12" s="1029"/>
      <c r="DZ12" s="1030"/>
      <c r="EA12" s="234"/>
    </row>
    <row r="13" spans="1:131" s="235" customFormat="1" ht="26.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t="s">
        <v>568</v>
      </c>
      <c r="BT13" s="1029"/>
      <c r="BU13" s="1029"/>
      <c r="BV13" s="1029"/>
      <c r="BW13" s="1029"/>
      <c r="BX13" s="1029"/>
      <c r="BY13" s="1029"/>
      <c r="BZ13" s="1029"/>
      <c r="CA13" s="1029"/>
      <c r="CB13" s="1029"/>
      <c r="CC13" s="1029"/>
      <c r="CD13" s="1029"/>
      <c r="CE13" s="1029"/>
      <c r="CF13" s="1029"/>
      <c r="CG13" s="1050"/>
      <c r="CH13" s="1025">
        <v>2</v>
      </c>
      <c r="CI13" s="1026"/>
      <c r="CJ13" s="1026"/>
      <c r="CK13" s="1026"/>
      <c r="CL13" s="1027"/>
      <c r="CM13" s="1025">
        <v>1103</v>
      </c>
      <c r="CN13" s="1026"/>
      <c r="CO13" s="1026"/>
      <c r="CP13" s="1026"/>
      <c r="CQ13" s="1027"/>
      <c r="CR13" s="1025">
        <v>400</v>
      </c>
      <c r="CS13" s="1026"/>
      <c r="CT13" s="1026"/>
      <c r="CU13" s="1026"/>
      <c r="CV13" s="1027"/>
      <c r="CW13" s="1025" t="s">
        <v>491</v>
      </c>
      <c r="CX13" s="1026"/>
      <c r="CY13" s="1026"/>
      <c r="CZ13" s="1026"/>
      <c r="DA13" s="1027"/>
      <c r="DB13" s="1025" t="s">
        <v>491</v>
      </c>
      <c r="DC13" s="1026"/>
      <c r="DD13" s="1026"/>
      <c r="DE13" s="1026"/>
      <c r="DF13" s="1027"/>
      <c r="DG13" s="1025" t="s">
        <v>491</v>
      </c>
      <c r="DH13" s="1026"/>
      <c r="DI13" s="1026"/>
      <c r="DJ13" s="1026"/>
      <c r="DK13" s="1027"/>
      <c r="DL13" s="1025" t="s">
        <v>491</v>
      </c>
      <c r="DM13" s="1026"/>
      <c r="DN13" s="1026"/>
      <c r="DO13" s="1026"/>
      <c r="DP13" s="1027"/>
      <c r="DQ13" s="1025" t="s">
        <v>491</v>
      </c>
      <c r="DR13" s="1026"/>
      <c r="DS13" s="1026"/>
      <c r="DT13" s="1026"/>
      <c r="DU13" s="1027"/>
      <c r="DV13" s="1028"/>
      <c r="DW13" s="1029"/>
      <c r="DX13" s="1029"/>
      <c r="DY13" s="1029"/>
      <c r="DZ13" s="1030"/>
      <c r="EA13" s="234"/>
    </row>
    <row r="14" spans="1:131" s="235" customFormat="1" ht="26.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t="s">
        <v>569</v>
      </c>
      <c r="BT14" s="1029"/>
      <c r="BU14" s="1029"/>
      <c r="BV14" s="1029"/>
      <c r="BW14" s="1029"/>
      <c r="BX14" s="1029"/>
      <c r="BY14" s="1029"/>
      <c r="BZ14" s="1029"/>
      <c r="CA14" s="1029"/>
      <c r="CB14" s="1029"/>
      <c r="CC14" s="1029"/>
      <c r="CD14" s="1029"/>
      <c r="CE14" s="1029"/>
      <c r="CF14" s="1029"/>
      <c r="CG14" s="1050"/>
      <c r="CH14" s="1025">
        <v>20</v>
      </c>
      <c r="CI14" s="1026"/>
      <c r="CJ14" s="1026"/>
      <c r="CK14" s="1026"/>
      <c r="CL14" s="1027"/>
      <c r="CM14" s="1025">
        <v>1137</v>
      </c>
      <c r="CN14" s="1026"/>
      <c r="CO14" s="1026"/>
      <c r="CP14" s="1026"/>
      <c r="CQ14" s="1027"/>
      <c r="CR14" s="1025">
        <v>470</v>
      </c>
      <c r="CS14" s="1026"/>
      <c r="CT14" s="1026"/>
      <c r="CU14" s="1026"/>
      <c r="CV14" s="1027"/>
      <c r="CW14" s="1025" t="s">
        <v>491</v>
      </c>
      <c r="CX14" s="1026"/>
      <c r="CY14" s="1026"/>
      <c r="CZ14" s="1026"/>
      <c r="DA14" s="1027"/>
      <c r="DB14" s="1025" t="s">
        <v>491</v>
      </c>
      <c r="DC14" s="1026"/>
      <c r="DD14" s="1026"/>
      <c r="DE14" s="1026"/>
      <c r="DF14" s="1027"/>
      <c r="DG14" s="1025" t="s">
        <v>491</v>
      </c>
      <c r="DH14" s="1026"/>
      <c r="DI14" s="1026"/>
      <c r="DJ14" s="1026"/>
      <c r="DK14" s="1027"/>
      <c r="DL14" s="1025" t="s">
        <v>491</v>
      </c>
      <c r="DM14" s="1026"/>
      <c r="DN14" s="1026"/>
      <c r="DO14" s="1026"/>
      <c r="DP14" s="1027"/>
      <c r="DQ14" s="1025" t="s">
        <v>491</v>
      </c>
      <c r="DR14" s="1026"/>
      <c r="DS14" s="1026"/>
      <c r="DT14" s="1026"/>
      <c r="DU14" s="1027"/>
      <c r="DV14" s="1028"/>
      <c r="DW14" s="1029"/>
      <c r="DX14" s="1029"/>
      <c r="DY14" s="1029"/>
      <c r="DZ14" s="1030"/>
      <c r="EA14" s="234"/>
    </row>
    <row r="15" spans="1:131" s="235" customFormat="1" ht="26.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t="s">
        <v>570</v>
      </c>
      <c r="BT15" s="1029"/>
      <c r="BU15" s="1029"/>
      <c r="BV15" s="1029"/>
      <c r="BW15" s="1029"/>
      <c r="BX15" s="1029"/>
      <c r="BY15" s="1029"/>
      <c r="BZ15" s="1029"/>
      <c r="CA15" s="1029"/>
      <c r="CB15" s="1029"/>
      <c r="CC15" s="1029"/>
      <c r="CD15" s="1029"/>
      <c r="CE15" s="1029"/>
      <c r="CF15" s="1029"/>
      <c r="CG15" s="1050"/>
      <c r="CH15" s="1025">
        <v>-2</v>
      </c>
      <c r="CI15" s="1026"/>
      <c r="CJ15" s="1026"/>
      <c r="CK15" s="1026"/>
      <c r="CL15" s="1027"/>
      <c r="CM15" s="1025">
        <v>61</v>
      </c>
      <c r="CN15" s="1026"/>
      <c r="CO15" s="1026"/>
      <c r="CP15" s="1026"/>
      <c r="CQ15" s="1027"/>
      <c r="CR15" s="1025">
        <v>10</v>
      </c>
      <c r="CS15" s="1026"/>
      <c r="CT15" s="1026"/>
      <c r="CU15" s="1026"/>
      <c r="CV15" s="1027"/>
      <c r="CW15" s="1025">
        <v>8</v>
      </c>
      <c r="CX15" s="1026"/>
      <c r="CY15" s="1026"/>
      <c r="CZ15" s="1026"/>
      <c r="DA15" s="1027"/>
      <c r="DB15" s="1025" t="s">
        <v>491</v>
      </c>
      <c r="DC15" s="1026"/>
      <c r="DD15" s="1026"/>
      <c r="DE15" s="1026"/>
      <c r="DF15" s="1027"/>
      <c r="DG15" s="1025" t="s">
        <v>491</v>
      </c>
      <c r="DH15" s="1026"/>
      <c r="DI15" s="1026"/>
      <c r="DJ15" s="1026"/>
      <c r="DK15" s="1027"/>
      <c r="DL15" s="1025" t="s">
        <v>491</v>
      </c>
      <c r="DM15" s="1026"/>
      <c r="DN15" s="1026"/>
      <c r="DO15" s="1026"/>
      <c r="DP15" s="1027"/>
      <c r="DQ15" s="1025" t="s">
        <v>491</v>
      </c>
      <c r="DR15" s="1026"/>
      <c r="DS15" s="1026"/>
      <c r="DT15" s="1026"/>
      <c r="DU15" s="1027"/>
      <c r="DV15" s="1028"/>
      <c r="DW15" s="1029"/>
      <c r="DX15" s="1029"/>
      <c r="DY15" s="1029"/>
      <c r="DZ15" s="1030"/>
      <c r="EA15" s="234"/>
    </row>
    <row r="16" spans="1:131" s="235" customFormat="1" ht="26.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t="s">
        <v>571</v>
      </c>
      <c r="BT16" s="1029"/>
      <c r="BU16" s="1029"/>
      <c r="BV16" s="1029"/>
      <c r="BW16" s="1029"/>
      <c r="BX16" s="1029"/>
      <c r="BY16" s="1029"/>
      <c r="BZ16" s="1029"/>
      <c r="CA16" s="1029"/>
      <c r="CB16" s="1029"/>
      <c r="CC16" s="1029"/>
      <c r="CD16" s="1029"/>
      <c r="CE16" s="1029"/>
      <c r="CF16" s="1029"/>
      <c r="CG16" s="1050"/>
      <c r="CH16" s="1025">
        <v>27</v>
      </c>
      <c r="CI16" s="1026"/>
      <c r="CJ16" s="1026"/>
      <c r="CK16" s="1026"/>
      <c r="CL16" s="1027"/>
      <c r="CM16" s="1025">
        <v>2873</v>
      </c>
      <c r="CN16" s="1026"/>
      <c r="CO16" s="1026"/>
      <c r="CP16" s="1026"/>
      <c r="CQ16" s="1027"/>
      <c r="CR16" s="1025">
        <v>1814</v>
      </c>
      <c r="CS16" s="1026"/>
      <c r="CT16" s="1026"/>
      <c r="CU16" s="1026"/>
      <c r="CV16" s="1027"/>
      <c r="CW16" s="1025" t="s">
        <v>491</v>
      </c>
      <c r="CX16" s="1026"/>
      <c r="CY16" s="1026"/>
      <c r="CZ16" s="1026"/>
      <c r="DA16" s="1027"/>
      <c r="DB16" s="1025" t="s">
        <v>491</v>
      </c>
      <c r="DC16" s="1026"/>
      <c r="DD16" s="1026"/>
      <c r="DE16" s="1026"/>
      <c r="DF16" s="1027"/>
      <c r="DG16" s="1025" t="s">
        <v>491</v>
      </c>
      <c r="DH16" s="1026"/>
      <c r="DI16" s="1026"/>
      <c r="DJ16" s="1026"/>
      <c r="DK16" s="1027"/>
      <c r="DL16" s="1025" t="s">
        <v>491</v>
      </c>
      <c r="DM16" s="1026"/>
      <c r="DN16" s="1026"/>
      <c r="DO16" s="1026"/>
      <c r="DP16" s="1027"/>
      <c r="DQ16" s="1025" t="s">
        <v>491</v>
      </c>
      <c r="DR16" s="1026"/>
      <c r="DS16" s="1026"/>
      <c r="DT16" s="1026"/>
      <c r="DU16" s="1027"/>
      <c r="DV16" s="1028"/>
      <c r="DW16" s="1029"/>
      <c r="DX16" s="1029"/>
      <c r="DY16" s="1029"/>
      <c r="DZ16" s="1030"/>
      <c r="EA16" s="234"/>
    </row>
    <row r="17" spans="1:131" s="235" customFormat="1" ht="26.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t="s">
        <v>572</v>
      </c>
      <c r="BT17" s="1029"/>
      <c r="BU17" s="1029"/>
      <c r="BV17" s="1029"/>
      <c r="BW17" s="1029"/>
      <c r="BX17" s="1029"/>
      <c r="BY17" s="1029"/>
      <c r="BZ17" s="1029"/>
      <c r="CA17" s="1029"/>
      <c r="CB17" s="1029"/>
      <c r="CC17" s="1029"/>
      <c r="CD17" s="1029"/>
      <c r="CE17" s="1029"/>
      <c r="CF17" s="1029"/>
      <c r="CG17" s="1050"/>
      <c r="CH17" s="1025">
        <v>-228</v>
      </c>
      <c r="CI17" s="1026"/>
      <c r="CJ17" s="1026"/>
      <c r="CK17" s="1026"/>
      <c r="CL17" s="1027"/>
      <c r="CM17" s="1025">
        <v>6726</v>
      </c>
      <c r="CN17" s="1026"/>
      <c r="CO17" s="1026"/>
      <c r="CP17" s="1026"/>
      <c r="CQ17" s="1027"/>
      <c r="CR17" s="1025">
        <v>247</v>
      </c>
      <c r="CS17" s="1026"/>
      <c r="CT17" s="1026"/>
      <c r="CU17" s="1026"/>
      <c r="CV17" s="1027"/>
      <c r="CW17" s="1025">
        <v>9</v>
      </c>
      <c r="CX17" s="1026"/>
      <c r="CY17" s="1026"/>
      <c r="CZ17" s="1026"/>
      <c r="DA17" s="1027"/>
      <c r="DB17" s="1025" t="s">
        <v>491</v>
      </c>
      <c r="DC17" s="1026"/>
      <c r="DD17" s="1026"/>
      <c r="DE17" s="1026"/>
      <c r="DF17" s="1027"/>
      <c r="DG17" s="1025" t="s">
        <v>491</v>
      </c>
      <c r="DH17" s="1026"/>
      <c r="DI17" s="1026"/>
      <c r="DJ17" s="1026"/>
      <c r="DK17" s="1027"/>
      <c r="DL17" s="1025" t="s">
        <v>491</v>
      </c>
      <c r="DM17" s="1026"/>
      <c r="DN17" s="1026"/>
      <c r="DO17" s="1026"/>
      <c r="DP17" s="1027"/>
      <c r="DQ17" s="1025" t="s">
        <v>491</v>
      </c>
      <c r="DR17" s="1026"/>
      <c r="DS17" s="1026"/>
      <c r="DT17" s="1026"/>
      <c r="DU17" s="1027"/>
      <c r="DV17" s="1028"/>
      <c r="DW17" s="1029"/>
      <c r="DX17" s="1029"/>
      <c r="DY17" s="1029"/>
      <c r="DZ17" s="1030"/>
      <c r="EA17" s="234"/>
    </row>
    <row r="18" spans="1:131" s="235" customFormat="1" ht="26.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t="s">
        <v>573</v>
      </c>
      <c r="BT18" s="1029"/>
      <c r="BU18" s="1029"/>
      <c r="BV18" s="1029"/>
      <c r="BW18" s="1029"/>
      <c r="BX18" s="1029"/>
      <c r="BY18" s="1029"/>
      <c r="BZ18" s="1029"/>
      <c r="CA18" s="1029"/>
      <c r="CB18" s="1029"/>
      <c r="CC18" s="1029"/>
      <c r="CD18" s="1029"/>
      <c r="CE18" s="1029"/>
      <c r="CF18" s="1029"/>
      <c r="CG18" s="1050"/>
      <c r="CH18" s="1025">
        <v>37</v>
      </c>
      <c r="CI18" s="1026"/>
      <c r="CJ18" s="1026"/>
      <c r="CK18" s="1026"/>
      <c r="CL18" s="1027"/>
      <c r="CM18" s="1025">
        <v>816</v>
      </c>
      <c r="CN18" s="1026"/>
      <c r="CO18" s="1026"/>
      <c r="CP18" s="1026"/>
      <c r="CQ18" s="1027"/>
      <c r="CR18" s="1025">
        <v>13</v>
      </c>
      <c r="CS18" s="1026"/>
      <c r="CT18" s="1026"/>
      <c r="CU18" s="1026"/>
      <c r="CV18" s="1027"/>
      <c r="CW18" s="1025">
        <v>169</v>
      </c>
      <c r="CX18" s="1026"/>
      <c r="CY18" s="1026"/>
      <c r="CZ18" s="1026"/>
      <c r="DA18" s="1027"/>
      <c r="DB18" s="1025" t="s">
        <v>491</v>
      </c>
      <c r="DC18" s="1026"/>
      <c r="DD18" s="1026"/>
      <c r="DE18" s="1026"/>
      <c r="DF18" s="1027"/>
      <c r="DG18" s="1025" t="s">
        <v>491</v>
      </c>
      <c r="DH18" s="1026"/>
      <c r="DI18" s="1026"/>
      <c r="DJ18" s="1026"/>
      <c r="DK18" s="1027"/>
      <c r="DL18" s="1025" t="s">
        <v>491</v>
      </c>
      <c r="DM18" s="1026"/>
      <c r="DN18" s="1026"/>
      <c r="DO18" s="1026"/>
      <c r="DP18" s="1027"/>
      <c r="DQ18" s="1025" t="s">
        <v>491</v>
      </c>
      <c r="DR18" s="1026"/>
      <c r="DS18" s="1026"/>
      <c r="DT18" s="1026"/>
      <c r="DU18" s="1027"/>
      <c r="DV18" s="1028"/>
      <c r="DW18" s="1029"/>
      <c r="DX18" s="1029"/>
      <c r="DY18" s="1029"/>
      <c r="DZ18" s="1030"/>
      <c r="EA18" s="234"/>
    </row>
    <row r="19" spans="1:131" s="235" customFormat="1" ht="26.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t="s">
        <v>574</v>
      </c>
      <c r="BT19" s="1029"/>
      <c r="BU19" s="1029"/>
      <c r="BV19" s="1029"/>
      <c r="BW19" s="1029"/>
      <c r="BX19" s="1029"/>
      <c r="BY19" s="1029"/>
      <c r="BZ19" s="1029"/>
      <c r="CA19" s="1029"/>
      <c r="CB19" s="1029"/>
      <c r="CC19" s="1029"/>
      <c r="CD19" s="1029"/>
      <c r="CE19" s="1029"/>
      <c r="CF19" s="1029"/>
      <c r="CG19" s="1050"/>
      <c r="CH19" s="1025">
        <v>5</v>
      </c>
      <c r="CI19" s="1026"/>
      <c r="CJ19" s="1026"/>
      <c r="CK19" s="1026"/>
      <c r="CL19" s="1027"/>
      <c r="CM19" s="1025">
        <v>116</v>
      </c>
      <c r="CN19" s="1026"/>
      <c r="CO19" s="1026"/>
      <c r="CP19" s="1026"/>
      <c r="CQ19" s="1027"/>
      <c r="CR19" s="1025">
        <v>50</v>
      </c>
      <c r="CS19" s="1026"/>
      <c r="CT19" s="1026"/>
      <c r="CU19" s="1026"/>
      <c r="CV19" s="1027"/>
      <c r="CW19" s="1025" t="s">
        <v>491</v>
      </c>
      <c r="CX19" s="1026"/>
      <c r="CY19" s="1026"/>
      <c r="CZ19" s="1026"/>
      <c r="DA19" s="1027"/>
      <c r="DB19" s="1025" t="s">
        <v>491</v>
      </c>
      <c r="DC19" s="1026"/>
      <c r="DD19" s="1026"/>
      <c r="DE19" s="1026"/>
      <c r="DF19" s="1027"/>
      <c r="DG19" s="1025" t="s">
        <v>491</v>
      </c>
      <c r="DH19" s="1026"/>
      <c r="DI19" s="1026"/>
      <c r="DJ19" s="1026"/>
      <c r="DK19" s="1027"/>
      <c r="DL19" s="1025" t="s">
        <v>491</v>
      </c>
      <c r="DM19" s="1026"/>
      <c r="DN19" s="1026"/>
      <c r="DO19" s="1026"/>
      <c r="DP19" s="1027"/>
      <c r="DQ19" s="1025" t="s">
        <v>491</v>
      </c>
      <c r="DR19" s="1026"/>
      <c r="DS19" s="1026"/>
      <c r="DT19" s="1026"/>
      <c r="DU19" s="1027"/>
      <c r="DV19" s="1028"/>
      <c r="DW19" s="1029"/>
      <c r="DX19" s="1029"/>
      <c r="DY19" s="1029"/>
      <c r="DZ19" s="1030"/>
      <c r="EA19" s="234"/>
    </row>
    <row r="20" spans="1:131" s="235" customFormat="1" ht="26.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t="s">
        <v>575</v>
      </c>
      <c r="BT20" s="1029"/>
      <c r="BU20" s="1029"/>
      <c r="BV20" s="1029"/>
      <c r="BW20" s="1029"/>
      <c r="BX20" s="1029"/>
      <c r="BY20" s="1029"/>
      <c r="BZ20" s="1029"/>
      <c r="CA20" s="1029"/>
      <c r="CB20" s="1029"/>
      <c r="CC20" s="1029"/>
      <c r="CD20" s="1029"/>
      <c r="CE20" s="1029"/>
      <c r="CF20" s="1029"/>
      <c r="CG20" s="1050"/>
      <c r="CH20" s="1025">
        <v>4</v>
      </c>
      <c r="CI20" s="1026"/>
      <c r="CJ20" s="1026"/>
      <c r="CK20" s="1026"/>
      <c r="CL20" s="1027"/>
      <c r="CM20" s="1025">
        <v>72</v>
      </c>
      <c r="CN20" s="1026"/>
      <c r="CO20" s="1026"/>
      <c r="CP20" s="1026"/>
      <c r="CQ20" s="1027"/>
      <c r="CR20" s="1025">
        <v>20</v>
      </c>
      <c r="CS20" s="1026"/>
      <c r="CT20" s="1026"/>
      <c r="CU20" s="1026"/>
      <c r="CV20" s="1027"/>
      <c r="CW20" s="1025" t="s">
        <v>491</v>
      </c>
      <c r="CX20" s="1026"/>
      <c r="CY20" s="1026"/>
      <c r="CZ20" s="1026"/>
      <c r="DA20" s="1027"/>
      <c r="DB20" s="1025" t="s">
        <v>491</v>
      </c>
      <c r="DC20" s="1026"/>
      <c r="DD20" s="1026"/>
      <c r="DE20" s="1026"/>
      <c r="DF20" s="1027"/>
      <c r="DG20" s="1025" t="s">
        <v>491</v>
      </c>
      <c r="DH20" s="1026"/>
      <c r="DI20" s="1026"/>
      <c r="DJ20" s="1026"/>
      <c r="DK20" s="1027"/>
      <c r="DL20" s="1025" t="s">
        <v>491</v>
      </c>
      <c r="DM20" s="1026"/>
      <c r="DN20" s="1026"/>
      <c r="DO20" s="1026"/>
      <c r="DP20" s="1027"/>
      <c r="DQ20" s="1025" t="s">
        <v>491</v>
      </c>
      <c r="DR20" s="1026"/>
      <c r="DS20" s="1026"/>
      <c r="DT20" s="1026"/>
      <c r="DU20" s="1027"/>
      <c r="DV20" s="1028"/>
      <c r="DW20" s="1029"/>
      <c r="DX20" s="1029"/>
      <c r="DY20" s="1029"/>
      <c r="DZ20" s="1030"/>
      <c r="EA20" s="234"/>
    </row>
    <row r="21" spans="1:131" s="235" customFormat="1" ht="26.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t="s">
        <v>576</v>
      </c>
      <c r="BT21" s="1029"/>
      <c r="BU21" s="1029"/>
      <c r="BV21" s="1029"/>
      <c r="BW21" s="1029"/>
      <c r="BX21" s="1029"/>
      <c r="BY21" s="1029"/>
      <c r="BZ21" s="1029"/>
      <c r="CA21" s="1029"/>
      <c r="CB21" s="1029"/>
      <c r="CC21" s="1029"/>
      <c r="CD21" s="1029"/>
      <c r="CE21" s="1029"/>
      <c r="CF21" s="1029"/>
      <c r="CG21" s="1050"/>
      <c r="CH21" s="1025">
        <v>33</v>
      </c>
      <c r="CI21" s="1026"/>
      <c r="CJ21" s="1026"/>
      <c r="CK21" s="1026"/>
      <c r="CL21" s="1027"/>
      <c r="CM21" s="1025">
        <v>85</v>
      </c>
      <c r="CN21" s="1026"/>
      <c r="CO21" s="1026"/>
      <c r="CP21" s="1026"/>
      <c r="CQ21" s="1027"/>
      <c r="CR21" s="1025">
        <v>17</v>
      </c>
      <c r="CS21" s="1026"/>
      <c r="CT21" s="1026"/>
      <c r="CU21" s="1026"/>
      <c r="CV21" s="1027"/>
      <c r="CW21" s="1025" t="s">
        <v>491</v>
      </c>
      <c r="CX21" s="1026"/>
      <c r="CY21" s="1026"/>
      <c r="CZ21" s="1026"/>
      <c r="DA21" s="1027"/>
      <c r="DB21" s="1025" t="s">
        <v>491</v>
      </c>
      <c r="DC21" s="1026"/>
      <c r="DD21" s="1026"/>
      <c r="DE21" s="1026"/>
      <c r="DF21" s="1027"/>
      <c r="DG21" s="1025" t="s">
        <v>491</v>
      </c>
      <c r="DH21" s="1026"/>
      <c r="DI21" s="1026"/>
      <c r="DJ21" s="1026"/>
      <c r="DK21" s="1027"/>
      <c r="DL21" s="1025" t="s">
        <v>491</v>
      </c>
      <c r="DM21" s="1026"/>
      <c r="DN21" s="1026"/>
      <c r="DO21" s="1026"/>
      <c r="DP21" s="1027"/>
      <c r="DQ21" s="1025" t="s">
        <v>491</v>
      </c>
      <c r="DR21" s="1026"/>
      <c r="DS21" s="1026"/>
      <c r="DT21" s="1026"/>
      <c r="DU21" s="1027"/>
      <c r="DV21" s="1028"/>
      <c r="DW21" s="1029"/>
      <c r="DX21" s="1029"/>
      <c r="DY21" s="1029"/>
      <c r="DZ21" s="1030"/>
      <c r="EA21" s="234"/>
    </row>
    <row r="22" spans="1:131" s="235" customFormat="1" ht="26.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5" customHeight="1" thickBot="1" x14ac:dyDescent="0.25">
      <c r="A23" s="240" t="s">
        <v>377</v>
      </c>
      <c r="B23" s="973" t="s">
        <v>378</v>
      </c>
      <c r="C23" s="974"/>
      <c r="D23" s="974"/>
      <c r="E23" s="974"/>
      <c r="F23" s="974"/>
      <c r="G23" s="974"/>
      <c r="H23" s="974"/>
      <c r="I23" s="974"/>
      <c r="J23" s="974"/>
      <c r="K23" s="974"/>
      <c r="L23" s="974"/>
      <c r="M23" s="974"/>
      <c r="N23" s="974"/>
      <c r="O23" s="974"/>
      <c r="P23" s="984"/>
      <c r="Q23" s="1103">
        <v>147795</v>
      </c>
      <c r="R23" s="1097"/>
      <c r="S23" s="1097"/>
      <c r="T23" s="1097"/>
      <c r="U23" s="1097"/>
      <c r="V23" s="1097">
        <v>144442</v>
      </c>
      <c r="W23" s="1097"/>
      <c r="X23" s="1097"/>
      <c r="Y23" s="1097"/>
      <c r="Z23" s="1097"/>
      <c r="AA23" s="1097">
        <v>3354</v>
      </c>
      <c r="AB23" s="1097"/>
      <c r="AC23" s="1097"/>
      <c r="AD23" s="1097"/>
      <c r="AE23" s="1104"/>
      <c r="AF23" s="1105">
        <v>2852</v>
      </c>
      <c r="AG23" s="1097"/>
      <c r="AH23" s="1097"/>
      <c r="AI23" s="1097"/>
      <c r="AJ23" s="1106"/>
      <c r="AK23" s="1107"/>
      <c r="AL23" s="1108"/>
      <c r="AM23" s="1108"/>
      <c r="AN23" s="1108"/>
      <c r="AO23" s="1108"/>
      <c r="AP23" s="1097">
        <v>98538</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34517</v>
      </c>
      <c r="R28" s="1087"/>
      <c r="S28" s="1087"/>
      <c r="T28" s="1087"/>
      <c r="U28" s="1087"/>
      <c r="V28" s="1087">
        <v>32617</v>
      </c>
      <c r="W28" s="1087"/>
      <c r="X28" s="1087"/>
      <c r="Y28" s="1087"/>
      <c r="Z28" s="1087"/>
      <c r="AA28" s="1087">
        <v>1900</v>
      </c>
      <c r="AB28" s="1087"/>
      <c r="AC28" s="1087"/>
      <c r="AD28" s="1087"/>
      <c r="AE28" s="1088"/>
      <c r="AF28" s="1089">
        <v>1900</v>
      </c>
      <c r="AG28" s="1087"/>
      <c r="AH28" s="1087"/>
      <c r="AI28" s="1087"/>
      <c r="AJ28" s="1090"/>
      <c r="AK28" s="1078">
        <v>2859</v>
      </c>
      <c r="AL28" s="1079"/>
      <c r="AM28" s="1079"/>
      <c r="AN28" s="1079"/>
      <c r="AO28" s="1079"/>
      <c r="AP28" s="1079" t="s">
        <v>491</v>
      </c>
      <c r="AQ28" s="1079"/>
      <c r="AR28" s="1079"/>
      <c r="AS28" s="1079"/>
      <c r="AT28" s="1079"/>
      <c r="AU28" s="1079" t="s">
        <v>491</v>
      </c>
      <c r="AV28" s="1079"/>
      <c r="AW28" s="1079"/>
      <c r="AX28" s="1079"/>
      <c r="AY28" s="1079"/>
      <c r="AZ28" s="1080" t="s">
        <v>491</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5" customHeight="1" x14ac:dyDescent="0.2">
      <c r="A29" s="242">
        <v>2</v>
      </c>
      <c r="B29" s="1066" t="s">
        <v>390</v>
      </c>
      <c r="C29" s="1067"/>
      <c r="D29" s="1067"/>
      <c r="E29" s="1067"/>
      <c r="F29" s="1067"/>
      <c r="G29" s="1067"/>
      <c r="H29" s="1067"/>
      <c r="I29" s="1067"/>
      <c r="J29" s="1067"/>
      <c r="K29" s="1067"/>
      <c r="L29" s="1067"/>
      <c r="M29" s="1067"/>
      <c r="N29" s="1067"/>
      <c r="O29" s="1067"/>
      <c r="P29" s="1068"/>
      <c r="Q29" s="1074">
        <v>9778</v>
      </c>
      <c r="R29" s="1075"/>
      <c r="S29" s="1075"/>
      <c r="T29" s="1075"/>
      <c r="U29" s="1075"/>
      <c r="V29" s="1075">
        <v>9772</v>
      </c>
      <c r="W29" s="1075"/>
      <c r="X29" s="1075"/>
      <c r="Y29" s="1075"/>
      <c r="Z29" s="1075"/>
      <c r="AA29" s="1075">
        <v>6</v>
      </c>
      <c r="AB29" s="1075"/>
      <c r="AC29" s="1075"/>
      <c r="AD29" s="1075"/>
      <c r="AE29" s="1076"/>
      <c r="AF29" s="1071">
        <v>6</v>
      </c>
      <c r="AG29" s="1072"/>
      <c r="AH29" s="1072"/>
      <c r="AI29" s="1072"/>
      <c r="AJ29" s="1073"/>
      <c r="AK29" s="1016">
        <v>4883</v>
      </c>
      <c r="AL29" s="1007"/>
      <c r="AM29" s="1007"/>
      <c r="AN29" s="1007"/>
      <c r="AO29" s="1007"/>
      <c r="AP29" s="1007" t="s">
        <v>491</v>
      </c>
      <c r="AQ29" s="1007"/>
      <c r="AR29" s="1007"/>
      <c r="AS29" s="1007"/>
      <c r="AT29" s="1007"/>
      <c r="AU29" s="1007" t="s">
        <v>491</v>
      </c>
      <c r="AV29" s="1007"/>
      <c r="AW29" s="1007"/>
      <c r="AX29" s="1007"/>
      <c r="AY29" s="1007"/>
      <c r="AZ29" s="1077" t="s">
        <v>491</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5" customHeight="1" x14ac:dyDescent="0.2">
      <c r="A30" s="242">
        <v>3</v>
      </c>
      <c r="B30" s="1066" t="s">
        <v>391</v>
      </c>
      <c r="C30" s="1067"/>
      <c r="D30" s="1067"/>
      <c r="E30" s="1067"/>
      <c r="F30" s="1067"/>
      <c r="G30" s="1067"/>
      <c r="H30" s="1067"/>
      <c r="I30" s="1067"/>
      <c r="J30" s="1067"/>
      <c r="K30" s="1067"/>
      <c r="L30" s="1067"/>
      <c r="M30" s="1067"/>
      <c r="N30" s="1067"/>
      <c r="O30" s="1067"/>
      <c r="P30" s="1068"/>
      <c r="Q30" s="1074">
        <v>161</v>
      </c>
      <c r="R30" s="1075"/>
      <c r="S30" s="1075"/>
      <c r="T30" s="1075"/>
      <c r="U30" s="1075"/>
      <c r="V30" s="1075">
        <v>105</v>
      </c>
      <c r="W30" s="1075"/>
      <c r="X30" s="1075"/>
      <c r="Y30" s="1075"/>
      <c r="Z30" s="1075"/>
      <c r="AA30" s="1075">
        <v>57</v>
      </c>
      <c r="AB30" s="1075"/>
      <c r="AC30" s="1075"/>
      <c r="AD30" s="1075"/>
      <c r="AE30" s="1076"/>
      <c r="AF30" s="1071">
        <v>23</v>
      </c>
      <c r="AG30" s="1072"/>
      <c r="AH30" s="1072"/>
      <c r="AI30" s="1072"/>
      <c r="AJ30" s="1073"/>
      <c r="AK30" s="1016" t="s">
        <v>491</v>
      </c>
      <c r="AL30" s="1007"/>
      <c r="AM30" s="1007"/>
      <c r="AN30" s="1007"/>
      <c r="AO30" s="1007"/>
      <c r="AP30" s="1007" t="s">
        <v>491</v>
      </c>
      <c r="AQ30" s="1007"/>
      <c r="AR30" s="1007"/>
      <c r="AS30" s="1007"/>
      <c r="AT30" s="1007"/>
      <c r="AU30" s="1007" t="s">
        <v>491</v>
      </c>
      <c r="AV30" s="1007"/>
      <c r="AW30" s="1007"/>
      <c r="AX30" s="1007"/>
      <c r="AY30" s="1007"/>
      <c r="AZ30" s="1077" t="s">
        <v>491</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5" customHeight="1" x14ac:dyDescent="0.2">
      <c r="A31" s="242">
        <v>4</v>
      </c>
      <c r="B31" s="1066" t="s">
        <v>392</v>
      </c>
      <c r="C31" s="1067"/>
      <c r="D31" s="1067"/>
      <c r="E31" s="1067"/>
      <c r="F31" s="1067"/>
      <c r="G31" s="1067"/>
      <c r="H31" s="1067"/>
      <c r="I31" s="1067"/>
      <c r="J31" s="1067"/>
      <c r="K31" s="1067"/>
      <c r="L31" s="1067"/>
      <c r="M31" s="1067"/>
      <c r="N31" s="1067"/>
      <c r="O31" s="1067"/>
      <c r="P31" s="1068"/>
      <c r="Q31" s="1074">
        <v>27315</v>
      </c>
      <c r="R31" s="1075"/>
      <c r="S31" s="1075"/>
      <c r="T31" s="1075"/>
      <c r="U31" s="1075"/>
      <c r="V31" s="1075">
        <v>26644</v>
      </c>
      <c r="W31" s="1075"/>
      <c r="X31" s="1075"/>
      <c r="Y31" s="1075"/>
      <c r="Z31" s="1075"/>
      <c r="AA31" s="1075">
        <v>672</v>
      </c>
      <c r="AB31" s="1075"/>
      <c r="AC31" s="1075"/>
      <c r="AD31" s="1075"/>
      <c r="AE31" s="1076"/>
      <c r="AF31" s="1071">
        <v>672</v>
      </c>
      <c r="AG31" s="1072"/>
      <c r="AH31" s="1072"/>
      <c r="AI31" s="1072"/>
      <c r="AJ31" s="1073"/>
      <c r="AK31" s="1016">
        <v>350</v>
      </c>
      <c r="AL31" s="1007"/>
      <c r="AM31" s="1007"/>
      <c r="AN31" s="1007"/>
      <c r="AO31" s="1007"/>
      <c r="AP31" s="1007" t="s">
        <v>491</v>
      </c>
      <c r="AQ31" s="1007"/>
      <c r="AR31" s="1007"/>
      <c r="AS31" s="1007"/>
      <c r="AT31" s="1007"/>
      <c r="AU31" s="1007" t="s">
        <v>491</v>
      </c>
      <c r="AV31" s="1007"/>
      <c r="AW31" s="1007"/>
      <c r="AX31" s="1007"/>
      <c r="AY31" s="1007"/>
      <c r="AZ31" s="1077" t="s">
        <v>491</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5" customHeight="1" x14ac:dyDescent="0.2">
      <c r="A32" s="242">
        <v>5</v>
      </c>
      <c r="B32" s="1066" t="s">
        <v>393</v>
      </c>
      <c r="C32" s="1067"/>
      <c r="D32" s="1067"/>
      <c r="E32" s="1067"/>
      <c r="F32" s="1067"/>
      <c r="G32" s="1067"/>
      <c r="H32" s="1067"/>
      <c r="I32" s="1067"/>
      <c r="J32" s="1067"/>
      <c r="K32" s="1067"/>
      <c r="L32" s="1067"/>
      <c r="M32" s="1067"/>
      <c r="N32" s="1067"/>
      <c r="O32" s="1067"/>
      <c r="P32" s="1068"/>
      <c r="Q32" s="1074">
        <v>5987</v>
      </c>
      <c r="R32" s="1075"/>
      <c r="S32" s="1075"/>
      <c r="T32" s="1075"/>
      <c r="U32" s="1075"/>
      <c r="V32" s="1075">
        <v>5773</v>
      </c>
      <c r="W32" s="1075"/>
      <c r="X32" s="1075"/>
      <c r="Y32" s="1075"/>
      <c r="Z32" s="1075"/>
      <c r="AA32" s="1075">
        <v>214</v>
      </c>
      <c r="AB32" s="1075"/>
      <c r="AC32" s="1075"/>
      <c r="AD32" s="1075"/>
      <c r="AE32" s="1076"/>
      <c r="AF32" s="1071">
        <v>1710</v>
      </c>
      <c r="AG32" s="1072"/>
      <c r="AH32" s="1072"/>
      <c r="AI32" s="1072"/>
      <c r="AJ32" s="1073"/>
      <c r="AK32" s="1016">
        <v>30</v>
      </c>
      <c r="AL32" s="1007"/>
      <c r="AM32" s="1007"/>
      <c r="AN32" s="1007"/>
      <c r="AO32" s="1007"/>
      <c r="AP32" s="1007">
        <v>4683</v>
      </c>
      <c r="AQ32" s="1007"/>
      <c r="AR32" s="1007"/>
      <c r="AS32" s="1007"/>
      <c r="AT32" s="1007"/>
      <c r="AU32" s="1007">
        <v>5</v>
      </c>
      <c r="AV32" s="1007"/>
      <c r="AW32" s="1007"/>
      <c r="AX32" s="1007"/>
      <c r="AY32" s="1007"/>
      <c r="AZ32" s="1077" t="s">
        <v>491</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5" customHeight="1" x14ac:dyDescent="0.2">
      <c r="A33" s="242">
        <v>6</v>
      </c>
      <c r="B33" s="1066" t="s">
        <v>395</v>
      </c>
      <c r="C33" s="1067"/>
      <c r="D33" s="1067"/>
      <c r="E33" s="1067"/>
      <c r="F33" s="1067"/>
      <c r="G33" s="1067"/>
      <c r="H33" s="1067"/>
      <c r="I33" s="1067"/>
      <c r="J33" s="1067"/>
      <c r="K33" s="1067"/>
      <c r="L33" s="1067"/>
      <c r="M33" s="1067"/>
      <c r="N33" s="1067"/>
      <c r="O33" s="1067"/>
      <c r="P33" s="1068"/>
      <c r="Q33" s="1074">
        <v>8777</v>
      </c>
      <c r="R33" s="1075"/>
      <c r="S33" s="1075"/>
      <c r="T33" s="1075"/>
      <c r="U33" s="1075"/>
      <c r="V33" s="1075">
        <v>8475</v>
      </c>
      <c r="W33" s="1075"/>
      <c r="X33" s="1075"/>
      <c r="Y33" s="1075"/>
      <c r="Z33" s="1075"/>
      <c r="AA33" s="1075">
        <v>302</v>
      </c>
      <c r="AB33" s="1075"/>
      <c r="AC33" s="1075"/>
      <c r="AD33" s="1075"/>
      <c r="AE33" s="1076"/>
      <c r="AF33" s="1071">
        <v>2769</v>
      </c>
      <c r="AG33" s="1072"/>
      <c r="AH33" s="1072"/>
      <c r="AI33" s="1072"/>
      <c r="AJ33" s="1073"/>
      <c r="AK33" s="1016">
        <v>2445</v>
      </c>
      <c r="AL33" s="1007"/>
      <c r="AM33" s="1007"/>
      <c r="AN33" s="1007"/>
      <c r="AO33" s="1007"/>
      <c r="AP33" s="1007">
        <v>36256</v>
      </c>
      <c r="AQ33" s="1007"/>
      <c r="AR33" s="1007"/>
      <c r="AS33" s="1007"/>
      <c r="AT33" s="1007"/>
      <c r="AU33" s="1007">
        <v>17439</v>
      </c>
      <c r="AV33" s="1007"/>
      <c r="AW33" s="1007"/>
      <c r="AX33" s="1007"/>
      <c r="AY33" s="1007"/>
      <c r="AZ33" s="1077" t="s">
        <v>491</v>
      </c>
      <c r="BA33" s="1077"/>
      <c r="BB33" s="1077"/>
      <c r="BC33" s="1077"/>
      <c r="BD33" s="1077"/>
      <c r="BE33" s="1008" t="s">
        <v>394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5" customHeight="1" x14ac:dyDescent="0.2">
      <c r="A34" s="242">
        <v>7</v>
      </c>
      <c r="B34" s="1066" t="s">
        <v>396</v>
      </c>
      <c r="C34" s="1067"/>
      <c r="D34" s="1067"/>
      <c r="E34" s="1067"/>
      <c r="F34" s="1067"/>
      <c r="G34" s="1067"/>
      <c r="H34" s="1067"/>
      <c r="I34" s="1067"/>
      <c r="J34" s="1067"/>
      <c r="K34" s="1067"/>
      <c r="L34" s="1067"/>
      <c r="M34" s="1067"/>
      <c r="N34" s="1067"/>
      <c r="O34" s="1067"/>
      <c r="P34" s="1068"/>
      <c r="Q34" s="1074">
        <v>36640</v>
      </c>
      <c r="R34" s="1075"/>
      <c r="S34" s="1075"/>
      <c r="T34" s="1075"/>
      <c r="U34" s="1075"/>
      <c r="V34" s="1075">
        <v>34996</v>
      </c>
      <c r="W34" s="1075"/>
      <c r="X34" s="1075"/>
      <c r="Y34" s="1075"/>
      <c r="Z34" s="1075"/>
      <c r="AA34" s="1075">
        <v>1644</v>
      </c>
      <c r="AB34" s="1075"/>
      <c r="AC34" s="1075"/>
      <c r="AD34" s="1075"/>
      <c r="AE34" s="1076"/>
      <c r="AF34" s="1071">
        <v>13762</v>
      </c>
      <c r="AG34" s="1072"/>
      <c r="AH34" s="1072"/>
      <c r="AI34" s="1072"/>
      <c r="AJ34" s="1073"/>
      <c r="AK34" s="1016">
        <v>2804</v>
      </c>
      <c r="AL34" s="1007"/>
      <c r="AM34" s="1007"/>
      <c r="AN34" s="1007"/>
      <c r="AO34" s="1007"/>
      <c r="AP34" s="1007">
        <v>8862</v>
      </c>
      <c r="AQ34" s="1007"/>
      <c r="AR34" s="1007"/>
      <c r="AS34" s="1007"/>
      <c r="AT34" s="1007"/>
      <c r="AU34" s="1007">
        <v>5583</v>
      </c>
      <c r="AV34" s="1007"/>
      <c r="AW34" s="1007"/>
      <c r="AX34" s="1007"/>
      <c r="AY34" s="1007"/>
      <c r="AZ34" s="1077" t="s">
        <v>491</v>
      </c>
      <c r="BA34" s="1077"/>
      <c r="BB34" s="1077"/>
      <c r="BC34" s="1077"/>
      <c r="BD34" s="1077"/>
      <c r="BE34" s="1008" t="s">
        <v>394</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5" customHeight="1" x14ac:dyDescent="0.2">
      <c r="A35" s="242">
        <v>8</v>
      </c>
      <c r="B35" s="1066" t="s">
        <v>397</v>
      </c>
      <c r="C35" s="1067"/>
      <c r="D35" s="1067"/>
      <c r="E35" s="1067"/>
      <c r="F35" s="1067"/>
      <c r="G35" s="1067"/>
      <c r="H35" s="1067"/>
      <c r="I35" s="1067"/>
      <c r="J35" s="1067"/>
      <c r="K35" s="1067"/>
      <c r="L35" s="1067"/>
      <c r="M35" s="1067"/>
      <c r="N35" s="1067"/>
      <c r="O35" s="1067"/>
      <c r="P35" s="1068"/>
      <c r="Q35" s="1074">
        <v>1892</v>
      </c>
      <c r="R35" s="1075"/>
      <c r="S35" s="1075"/>
      <c r="T35" s="1075"/>
      <c r="U35" s="1075"/>
      <c r="V35" s="1075">
        <v>1892</v>
      </c>
      <c r="W35" s="1075"/>
      <c r="X35" s="1075"/>
      <c r="Y35" s="1075"/>
      <c r="Z35" s="1075"/>
      <c r="AA35" s="1075" t="s">
        <v>491</v>
      </c>
      <c r="AB35" s="1075"/>
      <c r="AC35" s="1075"/>
      <c r="AD35" s="1075"/>
      <c r="AE35" s="1076"/>
      <c r="AF35" s="1071" t="s">
        <v>122</v>
      </c>
      <c r="AG35" s="1072"/>
      <c r="AH35" s="1072"/>
      <c r="AI35" s="1072"/>
      <c r="AJ35" s="1073"/>
      <c r="AK35" s="1016">
        <v>974</v>
      </c>
      <c r="AL35" s="1007"/>
      <c r="AM35" s="1007"/>
      <c r="AN35" s="1007"/>
      <c r="AO35" s="1007"/>
      <c r="AP35" s="1007">
        <v>2023</v>
      </c>
      <c r="AQ35" s="1007"/>
      <c r="AR35" s="1007"/>
      <c r="AS35" s="1007"/>
      <c r="AT35" s="1007"/>
      <c r="AU35" s="1007">
        <v>1199</v>
      </c>
      <c r="AV35" s="1007"/>
      <c r="AW35" s="1007"/>
      <c r="AX35" s="1007"/>
      <c r="AY35" s="1007"/>
      <c r="AZ35" s="1077" t="s">
        <v>491</v>
      </c>
      <c r="BA35" s="1077"/>
      <c r="BB35" s="1077"/>
      <c r="BC35" s="1077"/>
      <c r="BD35" s="1077"/>
      <c r="BE35" s="1008" t="s">
        <v>398</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399</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5" customHeight="1" thickBot="1" x14ac:dyDescent="0.25">
      <c r="A63" s="240" t="s">
        <v>377</v>
      </c>
      <c r="B63" s="973" t="s">
        <v>400</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20841</v>
      </c>
      <c r="AG63" s="995"/>
      <c r="AH63" s="995"/>
      <c r="AI63" s="995"/>
      <c r="AJ63" s="1058"/>
      <c r="AK63" s="1059"/>
      <c r="AL63" s="999"/>
      <c r="AM63" s="999"/>
      <c r="AN63" s="999"/>
      <c r="AO63" s="999"/>
      <c r="AP63" s="995">
        <v>51825</v>
      </c>
      <c r="AQ63" s="995"/>
      <c r="AR63" s="995"/>
      <c r="AS63" s="995"/>
      <c r="AT63" s="995"/>
      <c r="AU63" s="995">
        <v>24226</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5" customHeight="1" thickBot="1" x14ac:dyDescent="0.25">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5" customHeight="1" x14ac:dyDescent="0.2">
      <c r="A66" s="1031" t="s">
        <v>402</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403</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5" customHeight="1" thickTop="1" x14ac:dyDescent="0.2">
      <c r="A68" s="236">
        <v>1</v>
      </c>
      <c r="B68" s="1021" t="s">
        <v>558</v>
      </c>
      <c r="C68" s="1022"/>
      <c r="D68" s="1022"/>
      <c r="E68" s="1022"/>
      <c r="F68" s="1022"/>
      <c r="G68" s="1022"/>
      <c r="H68" s="1022"/>
      <c r="I68" s="1022"/>
      <c r="J68" s="1022"/>
      <c r="K68" s="1022"/>
      <c r="L68" s="1022"/>
      <c r="M68" s="1022"/>
      <c r="N68" s="1022"/>
      <c r="O68" s="1022"/>
      <c r="P68" s="1023"/>
      <c r="Q68" s="1024">
        <v>10100</v>
      </c>
      <c r="R68" s="1018"/>
      <c r="S68" s="1018"/>
      <c r="T68" s="1018"/>
      <c r="U68" s="1018"/>
      <c r="V68" s="1018">
        <v>9911</v>
      </c>
      <c r="W68" s="1018"/>
      <c r="X68" s="1018"/>
      <c r="Y68" s="1018"/>
      <c r="Z68" s="1018"/>
      <c r="AA68" s="1018">
        <v>190</v>
      </c>
      <c r="AB68" s="1018"/>
      <c r="AC68" s="1018"/>
      <c r="AD68" s="1018"/>
      <c r="AE68" s="1018"/>
      <c r="AF68" s="1018">
        <v>190</v>
      </c>
      <c r="AG68" s="1018"/>
      <c r="AH68" s="1018"/>
      <c r="AI68" s="1018"/>
      <c r="AJ68" s="1018"/>
      <c r="AK68" s="1018">
        <v>59</v>
      </c>
      <c r="AL68" s="1018"/>
      <c r="AM68" s="1018"/>
      <c r="AN68" s="1018"/>
      <c r="AO68" s="1018"/>
      <c r="AP68" s="1018" t="s">
        <v>491</v>
      </c>
      <c r="AQ68" s="1018"/>
      <c r="AR68" s="1018"/>
      <c r="AS68" s="1018"/>
      <c r="AT68" s="1018"/>
      <c r="AU68" s="1018" t="s">
        <v>491</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5" customHeight="1" x14ac:dyDescent="0.2">
      <c r="A69" s="238">
        <v>2</v>
      </c>
      <c r="B69" s="1010" t="s">
        <v>559</v>
      </c>
      <c r="C69" s="1011"/>
      <c r="D69" s="1011"/>
      <c r="E69" s="1011"/>
      <c r="F69" s="1011"/>
      <c r="G69" s="1011"/>
      <c r="H69" s="1011"/>
      <c r="I69" s="1011"/>
      <c r="J69" s="1011"/>
      <c r="K69" s="1011"/>
      <c r="L69" s="1011"/>
      <c r="M69" s="1011"/>
      <c r="N69" s="1011"/>
      <c r="O69" s="1011"/>
      <c r="P69" s="1012"/>
      <c r="Q69" s="1013">
        <v>56045</v>
      </c>
      <c r="R69" s="1007"/>
      <c r="S69" s="1007"/>
      <c r="T69" s="1007"/>
      <c r="U69" s="1007"/>
      <c r="V69" s="1007">
        <v>55253</v>
      </c>
      <c r="W69" s="1007"/>
      <c r="X69" s="1007"/>
      <c r="Y69" s="1007"/>
      <c r="Z69" s="1007"/>
      <c r="AA69" s="1007">
        <v>792</v>
      </c>
      <c r="AB69" s="1007"/>
      <c r="AC69" s="1007"/>
      <c r="AD69" s="1007"/>
      <c r="AE69" s="1007"/>
      <c r="AF69" s="1007">
        <v>792</v>
      </c>
      <c r="AG69" s="1007"/>
      <c r="AH69" s="1007"/>
      <c r="AI69" s="1007"/>
      <c r="AJ69" s="1007"/>
      <c r="AK69" s="1007">
        <v>8352</v>
      </c>
      <c r="AL69" s="1007"/>
      <c r="AM69" s="1007"/>
      <c r="AN69" s="1007"/>
      <c r="AO69" s="1007"/>
      <c r="AP69" s="1007" t="s">
        <v>491</v>
      </c>
      <c r="AQ69" s="1007"/>
      <c r="AR69" s="1007"/>
      <c r="AS69" s="1007"/>
      <c r="AT69" s="1007"/>
      <c r="AU69" s="1007" t="s">
        <v>491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5" customHeight="1" x14ac:dyDescent="0.2">
      <c r="A70" s="238">
        <v>3</v>
      </c>
      <c r="B70" s="1010" t="s">
        <v>560</v>
      </c>
      <c r="C70" s="1011"/>
      <c r="D70" s="1011"/>
      <c r="E70" s="1011"/>
      <c r="F70" s="1011"/>
      <c r="G70" s="1011"/>
      <c r="H70" s="1011"/>
      <c r="I70" s="1011"/>
      <c r="J70" s="1011"/>
      <c r="K70" s="1011"/>
      <c r="L70" s="1011"/>
      <c r="M70" s="1011"/>
      <c r="N70" s="1011"/>
      <c r="O70" s="1011"/>
      <c r="P70" s="1012"/>
      <c r="Q70" s="1013">
        <v>2063</v>
      </c>
      <c r="R70" s="1007"/>
      <c r="S70" s="1007"/>
      <c r="T70" s="1007"/>
      <c r="U70" s="1007"/>
      <c r="V70" s="1007">
        <v>1802</v>
      </c>
      <c r="W70" s="1007"/>
      <c r="X70" s="1007"/>
      <c r="Y70" s="1007"/>
      <c r="Z70" s="1007"/>
      <c r="AA70" s="1007">
        <v>261</v>
      </c>
      <c r="AB70" s="1007"/>
      <c r="AC70" s="1007"/>
      <c r="AD70" s="1007"/>
      <c r="AE70" s="1007"/>
      <c r="AF70" s="1007">
        <v>261</v>
      </c>
      <c r="AG70" s="1007"/>
      <c r="AH70" s="1007"/>
      <c r="AI70" s="1007"/>
      <c r="AJ70" s="1007"/>
      <c r="AK70" s="1007" t="s">
        <v>491</v>
      </c>
      <c r="AL70" s="1007"/>
      <c r="AM70" s="1007"/>
      <c r="AN70" s="1007"/>
      <c r="AO70" s="1007"/>
      <c r="AP70" s="1007" t="s">
        <v>491</v>
      </c>
      <c r="AQ70" s="1007"/>
      <c r="AR70" s="1007"/>
      <c r="AS70" s="1007"/>
      <c r="AT70" s="1007"/>
      <c r="AU70" s="1007" t="s">
        <v>491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5" customHeight="1" x14ac:dyDescent="0.2">
      <c r="A71" s="238">
        <v>4</v>
      </c>
      <c r="B71" s="1010" t="s">
        <v>561</v>
      </c>
      <c r="C71" s="1011"/>
      <c r="D71" s="1011"/>
      <c r="E71" s="1011"/>
      <c r="F71" s="1011"/>
      <c r="G71" s="1011"/>
      <c r="H71" s="1011"/>
      <c r="I71" s="1011"/>
      <c r="J71" s="1011"/>
      <c r="K71" s="1011"/>
      <c r="L71" s="1011"/>
      <c r="M71" s="1011"/>
      <c r="N71" s="1011"/>
      <c r="O71" s="1011"/>
      <c r="P71" s="1012"/>
      <c r="Q71" s="1013">
        <v>1017156</v>
      </c>
      <c r="R71" s="1007"/>
      <c r="S71" s="1007"/>
      <c r="T71" s="1007"/>
      <c r="U71" s="1007"/>
      <c r="V71" s="1007">
        <v>995709</v>
      </c>
      <c r="W71" s="1007"/>
      <c r="X71" s="1007"/>
      <c r="Y71" s="1007"/>
      <c r="Z71" s="1007"/>
      <c r="AA71" s="1007">
        <v>21447</v>
      </c>
      <c r="AB71" s="1007"/>
      <c r="AC71" s="1007"/>
      <c r="AD71" s="1007"/>
      <c r="AE71" s="1007"/>
      <c r="AF71" s="1007">
        <v>21447</v>
      </c>
      <c r="AG71" s="1007"/>
      <c r="AH71" s="1007"/>
      <c r="AI71" s="1007"/>
      <c r="AJ71" s="1007"/>
      <c r="AK71" s="1007">
        <v>1</v>
      </c>
      <c r="AL71" s="1007"/>
      <c r="AM71" s="1007"/>
      <c r="AN71" s="1007"/>
      <c r="AO71" s="1007"/>
      <c r="AP71" s="1007" t="s">
        <v>491</v>
      </c>
      <c r="AQ71" s="1007"/>
      <c r="AR71" s="1007"/>
      <c r="AS71" s="1007"/>
      <c r="AT71" s="1007"/>
      <c r="AU71" s="1007" t="s">
        <v>491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5" customHeight="1" thickBot="1" x14ac:dyDescent="0.25">
      <c r="A88" s="240" t="s">
        <v>377</v>
      </c>
      <c r="B88" s="973" t="s">
        <v>404</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22690</v>
      </c>
      <c r="AG88" s="995"/>
      <c r="AH88" s="995"/>
      <c r="AI88" s="995"/>
      <c r="AJ88" s="995"/>
      <c r="AK88" s="999"/>
      <c r="AL88" s="999"/>
      <c r="AM88" s="999"/>
      <c r="AN88" s="999"/>
      <c r="AO88" s="999"/>
      <c r="AP88" s="995" t="s">
        <v>491</v>
      </c>
      <c r="AQ88" s="995"/>
      <c r="AR88" s="995"/>
      <c r="AS88" s="995"/>
      <c r="AT88" s="995"/>
      <c r="AU88" s="995" t="s">
        <v>491</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405</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3529</v>
      </c>
      <c r="CS102" s="989"/>
      <c r="CT102" s="989"/>
      <c r="CU102" s="989"/>
      <c r="CV102" s="990"/>
      <c r="CW102" s="988">
        <v>469</v>
      </c>
      <c r="CX102" s="989"/>
      <c r="CY102" s="989"/>
      <c r="CZ102" s="989"/>
      <c r="DA102" s="990"/>
      <c r="DB102" s="988" t="s">
        <v>491</v>
      </c>
      <c r="DC102" s="989"/>
      <c r="DD102" s="989"/>
      <c r="DE102" s="989"/>
      <c r="DF102" s="990"/>
      <c r="DG102" s="988" t="s">
        <v>491</v>
      </c>
      <c r="DH102" s="989"/>
      <c r="DI102" s="989"/>
      <c r="DJ102" s="989"/>
      <c r="DK102" s="990"/>
      <c r="DL102" s="988" t="s">
        <v>491</v>
      </c>
      <c r="DM102" s="989"/>
      <c r="DN102" s="989"/>
      <c r="DO102" s="989"/>
      <c r="DP102" s="990"/>
      <c r="DQ102" s="988" t="s">
        <v>491</v>
      </c>
      <c r="DR102" s="989"/>
      <c r="DS102" s="989"/>
      <c r="DT102" s="989"/>
      <c r="DU102" s="990"/>
      <c r="DV102" s="973"/>
      <c r="DW102" s="974"/>
      <c r="DX102" s="974"/>
      <c r="DY102" s="974"/>
      <c r="DZ102" s="975"/>
      <c r="EA102" s="230"/>
    </row>
    <row r="103" spans="1:131" ht="26.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406</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407</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5" customHeight="1" thickBot="1" x14ac:dyDescent="0.25">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5" customHeight="1" x14ac:dyDescent="0.2">
      <c r="A108" s="978" t="s">
        <v>410</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411</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5" customHeight="1" x14ac:dyDescent="0.2">
      <c r="A109" s="931" t="s">
        <v>412</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413</v>
      </c>
      <c r="AB109" s="932"/>
      <c r="AC109" s="932"/>
      <c r="AD109" s="932"/>
      <c r="AE109" s="933"/>
      <c r="AF109" s="934" t="s">
        <v>414</v>
      </c>
      <c r="AG109" s="932"/>
      <c r="AH109" s="932"/>
      <c r="AI109" s="932"/>
      <c r="AJ109" s="933"/>
      <c r="AK109" s="934" t="s">
        <v>294</v>
      </c>
      <c r="AL109" s="932"/>
      <c r="AM109" s="932"/>
      <c r="AN109" s="932"/>
      <c r="AO109" s="933"/>
      <c r="AP109" s="934" t="s">
        <v>415</v>
      </c>
      <c r="AQ109" s="932"/>
      <c r="AR109" s="932"/>
      <c r="AS109" s="932"/>
      <c r="AT109" s="965"/>
      <c r="AU109" s="931" t="s">
        <v>412</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413</v>
      </c>
      <c r="BR109" s="932"/>
      <c r="BS109" s="932"/>
      <c r="BT109" s="932"/>
      <c r="BU109" s="933"/>
      <c r="BV109" s="934" t="s">
        <v>414</v>
      </c>
      <c r="BW109" s="932"/>
      <c r="BX109" s="932"/>
      <c r="BY109" s="932"/>
      <c r="BZ109" s="933"/>
      <c r="CA109" s="934" t="s">
        <v>294</v>
      </c>
      <c r="CB109" s="932"/>
      <c r="CC109" s="932"/>
      <c r="CD109" s="932"/>
      <c r="CE109" s="933"/>
      <c r="CF109" s="972" t="s">
        <v>415</v>
      </c>
      <c r="CG109" s="972"/>
      <c r="CH109" s="972"/>
      <c r="CI109" s="972"/>
      <c r="CJ109" s="972"/>
      <c r="CK109" s="934" t="s">
        <v>416</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413</v>
      </c>
      <c r="DH109" s="932"/>
      <c r="DI109" s="932"/>
      <c r="DJ109" s="932"/>
      <c r="DK109" s="933"/>
      <c r="DL109" s="934" t="s">
        <v>414</v>
      </c>
      <c r="DM109" s="932"/>
      <c r="DN109" s="932"/>
      <c r="DO109" s="932"/>
      <c r="DP109" s="933"/>
      <c r="DQ109" s="934" t="s">
        <v>294</v>
      </c>
      <c r="DR109" s="932"/>
      <c r="DS109" s="932"/>
      <c r="DT109" s="932"/>
      <c r="DU109" s="933"/>
      <c r="DV109" s="934" t="s">
        <v>415</v>
      </c>
      <c r="DW109" s="932"/>
      <c r="DX109" s="932"/>
      <c r="DY109" s="932"/>
      <c r="DZ109" s="965"/>
    </row>
    <row r="110" spans="1:131" s="230" customFormat="1" ht="26.5" customHeight="1" x14ac:dyDescent="0.2">
      <c r="A110" s="843" t="s">
        <v>417</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9024971</v>
      </c>
      <c r="AB110" s="925"/>
      <c r="AC110" s="925"/>
      <c r="AD110" s="925"/>
      <c r="AE110" s="926"/>
      <c r="AF110" s="927">
        <v>9674411</v>
      </c>
      <c r="AG110" s="925"/>
      <c r="AH110" s="925"/>
      <c r="AI110" s="925"/>
      <c r="AJ110" s="926"/>
      <c r="AK110" s="927">
        <v>10000542</v>
      </c>
      <c r="AL110" s="925"/>
      <c r="AM110" s="925"/>
      <c r="AN110" s="925"/>
      <c r="AO110" s="926"/>
      <c r="AP110" s="928">
        <v>14.5</v>
      </c>
      <c r="AQ110" s="929"/>
      <c r="AR110" s="929"/>
      <c r="AS110" s="929"/>
      <c r="AT110" s="930"/>
      <c r="AU110" s="966" t="s">
        <v>69</v>
      </c>
      <c r="AV110" s="967"/>
      <c r="AW110" s="967"/>
      <c r="AX110" s="967"/>
      <c r="AY110" s="967"/>
      <c r="AZ110" s="896" t="s">
        <v>418</v>
      </c>
      <c r="BA110" s="844"/>
      <c r="BB110" s="844"/>
      <c r="BC110" s="844"/>
      <c r="BD110" s="844"/>
      <c r="BE110" s="844"/>
      <c r="BF110" s="844"/>
      <c r="BG110" s="844"/>
      <c r="BH110" s="844"/>
      <c r="BI110" s="844"/>
      <c r="BJ110" s="844"/>
      <c r="BK110" s="844"/>
      <c r="BL110" s="844"/>
      <c r="BM110" s="844"/>
      <c r="BN110" s="844"/>
      <c r="BO110" s="844"/>
      <c r="BP110" s="845"/>
      <c r="BQ110" s="897">
        <v>102322887</v>
      </c>
      <c r="BR110" s="878"/>
      <c r="BS110" s="878"/>
      <c r="BT110" s="878"/>
      <c r="BU110" s="878"/>
      <c r="BV110" s="878">
        <v>99433007</v>
      </c>
      <c r="BW110" s="878"/>
      <c r="BX110" s="878"/>
      <c r="BY110" s="878"/>
      <c r="BZ110" s="878"/>
      <c r="CA110" s="878">
        <v>98537747</v>
      </c>
      <c r="CB110" s="878"/>
      <c r="CC110" s="878"/>
      <c r="CD110" s="878"/>
      <c r="CE110" s="878"/>
      <c r="CF110" s="902">
        <v>143.1</v>
      </c>
      <c r="CG110" s="903"/>
      <c r="CH110" s="903"/>
      <c r="CI110" s="903"/>
      <c r="CJ110" s="903"/>
      <c r="CK110" s="962" t="s">
        <v>419</v>
      </c>
      <c r="CL110" s="855"/>
      <c r="CM110" s="896" t="s">
        <v>420</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4402381</v>
      </c>
      <c r="DH110" s="878"/>
      <c r="DI110" s="878"/>
      <c r="DJ110" s="878"/>
      <c r="DK110" s="878"/>
      <c r="DL110" s="878">
        <v>3757468</v>
      </c>
      <c r="DM110" s="878"/>
      <c r="DN110" s="878"/>
      <c r="DO110" s="878"/>
      <c r="DP110" s="878"/>
      <c r="DQ110" s="878">
        <v>3143879</v>
      </c>
      <c r="DR110" s="878"/>
      <c r="DS110" s="878"/>
      <c r="DT110" s="878"/>
      <c r="DU110" s="878"/>
      <c r="DV110" s="879">
        <v>4.5999999999999996</v>
      </c>
      <c r="DW110" s="879"/>
      <c r="DX110" s="879"/>
      <c r="DY110" s="879"/>
      <c r="DZ110" s="880"/>
    </row>
    <row r="111" spans="1:131" s="230" customFormat="1" ht="26.5" customHeight="1" x14ac:dyDescent="0.2">
      <c r="A111" s="810" t="s">
        <v>421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422</v>
      </c>
      <c r="BA111" s="788"/>
      <c r="BB111" s="788"/>
      <c r="BC111" s="788"/>
      <c r="BD111" s="788"/>
      <c r="BE111" s="788"/>
      <c r="BF111" s="788"/>
      <c r="BG111" s="788"/>
      <c r="BH111" s="788"/>
      <c r="BI111" s="788"/>
      <c r="BJ111" s="788"/>
      <c r="BK111" s="788"/>
      <c r="BL111" s="788"/>
      <c r="BM111" s="788"/>
      <c r="BN111" s="788"/>
      <c r="BO111" s="788"/>
      <c r="BP111" s="789"/>
      <c r="BQ111" s="852">
        <v>6309319</v>
      </c>
      <c r="BR111" s="853"/>
      <c r="BS111" s="853"/>
      <c r="BT111" s="853"/>
      <c r="BU111" s="853"/>
      <c r="BV111" s="853">
        <v>5591908</v>
      </c>
      <c r="BW111" s="853"/>
      <c r="BX111" s="853"/>
      <c r="BY111" s="853"/>
      <c r="BZ111" s="853"/>
      <c r="CA111" s="853">
        <v>4749742</v>
      </c>
      <c r="CB111" s="853"/>
      <c r="CC111" s="853"/>
      <c r="CD111" s="853"/>
      <c r="CE111" s="853"/>
      <c r="CF111" s="911">
        <v>6.9</v>
      </c>
      <c r="CG111" s="912"/>
      <c r="CH111" s="912"/>
      <c r="CI111" s="912"/>
      <c r="CJ111" s="912"/>
      <c r="CK111" s="963"/>
      <c r="CL111" s="857"/>
      <c r="CM111" s="851" t="s">
        <v>423</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5" customHeight="1" x14ac:dyDescent="0.2">
      <c r="A112" s="948" t="s">
        <v>424</v>
      </c>
      <c r="B112" s="949"/>
      <c r="C112" s="788" t="s">
        <v>425</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426</v>
      </c>
      <c r="BA112" s="788"/>
      <c r="BB112" s="788"/>
      <c r="BC112" s="788"/>
      <c r="BD112" s="788"/>
      <c r="BE112" s="788"/>
      <c r="BF112" s="788"/>
      <c r="BG112" s="788"/>
      <c r="BH112" s="788"/>
      <c r="BI112" s="788"/>
      <c r="BJ112" s="788"/>
      <c r="BK112" s="788"/>
      <c r="BL112" s="788"/>
      <c r="BM112" s="788"/>
      <c r="BN112" s="788"/>
      <c r="BO112" s="788"/>
      <c r="BP112" s="789"/>
      <c r="BQ112" s="852">
        <v>26050188</v>
      </c>
      <c r="BR112" s="853"/>
      <c r="BS112" s="853"/>
      <c r="BT112" s="853"/>
      <c r="BU112" s="853"/>
      <c r="BV112" s="853">
        <v>24350677</v>
      </c>
      <c r="BW112" s="853"/>
      <c r="BX112" s="853"/>
      <c r="BY112" s="853"/>
      <c r="BZ112" s="853"/>
      <c r="CA112" s="853">
        <v>24226491</v>
      </c>
      <c r="CB112" s="853"/>
      <c r="CC112" s="853"/>
      <c r="CD112" s="853"/>
      <c r="CE112" s="853"/>
      <c r="CF112" s="911">
        <v>35.200000000000003</v>
      </c>
      <c r="CG112" s="912"/>
      <c r="CH112" s="912"/>
      <c r="CI112" s="912"/>
      <c r="CJ112" s="912"/>
      <c r="CK112" s="963"/>
      <c r="CL112" s="857"/>
      <c r="CM112" s="851" t="s">
        <v>427</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5" customHeight="1" x14ac:dyDescent="0.2">
      <c r="A113" s="950"/>
      <c r="B113" s="951"/>
      <c r="C113" s="788" t="s">
        <v>428</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3256850</v>
      </c>
      <c r="AB113" s="955"/>
      <c r="AC113" s="955"/>
      <c r="AD113" s="955"/>
      <c r="AE113" s="956"/>
      <c r="AF113" s="957">
        <v>3225579</v>
      </c>
      <c r="AG113" s="955"/>
      <c r="AH113" s="955"/>
      <c r="AI113" s="955"/>
      <c r="AJ113" s="956"/>
      <c r="AK113" s="957">
        <v>3143662</v>
      </c>
      <c r="AL113" s="955"/>
      <c r="AM113" s="955"/>
      <c r="AN113" s="955"/>
      <c r="AO113" s="956"/>
      <c r="AP113" s="958">
        <v>4.5999999999999996</v>
      </c>
      <c r="AQ113" s="959"/>
      <c r="AR113" s="959"/>
      <c r="AS113" s="959"/>
      <c r="AT113" s="960"/>
      <c r="AU113" s="968"/>
      <c r="AV113" s="969"/>
      <c r="AW113" s="969"/>
      <c r="AX113" s="969"/>
      <c r="AY113" s="969"/>
      <c r="AZ113" s="851" t="s">
        <v>429</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430</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v>1528692</v>
      </c>
      <c r="DH113" s="816"/>
      <c r="DI113" s="816"/>
      <c r="DJ113" s="816"/>
      <c r="DK113" s="817"/>
      <c r="DL113" s="818">
        <v>1381805</v>
      </c>
      <c r="DM113" s="816"/>
      <c r="DN113" s="816"/>
      <c r="DO113" s="816"/>
      <c r="DP113" s="817"/>
      <c r="DQ113" s="818">
        <v>1232846</v>
      </c>
      <c r="DR113" s="816"/>
      <c r="DS113" s="816"/>
      <c r="DT113" s="816"/>
      <c r="DU113" s="817"/>
      <c r="DV113" s="860">
        <v>1.8</v>
      </c>
      <c r="DW113" s="861"/>
      <c r="DX113" s="861"/>
      <c r="DY113" s="861"/>
      <c r="DZ113" s="862"/>
    </row>
    <row r="114" spans="1:130" s="230" customFormat="1" ht="26.5" customHeight="1" x14ac:dyDescent="0.2">
      <c r="A114" s="950"/>
      <c r="B114" s="951"/>
      <c r="C114" s="788" t="s">
        <v>431</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432</v>
      </c>
      <c r="BA114" s="788"/>
      <c r="BB114" s="788"/>
      <c r="BC114" s="788"/>
      <c r="BD114" s="788"/>
      <c r="BE114" s="788"/>
      <c r="BF114" s="788"/>
      <c r="BG114" s="788"/>
      <c r="BH114" s="788"/>
      <c r="BI114" s="788"/>
      <c r="BJ114" s="788"/>
      <c r="BK114" s="788"/>
      <c r="BL114" s="788"/>
      <c r="BM114" s="788"/>
      <c r="BN114" s="788"/>
      <c r="BO114" s="788"/>
      <c r="BP114" s="789"/>
      <c r="BQ114" s="852">
        <v>12659219</v>
      </c>
      <c r="BR114" s="853"/>
      <c r="BS114" s="853"/>
      <c r="BT114" s="853"/>
      <c r="BU114" s="853"/>
      <c r="BV114" s="853">
        <v>12704265</v>
      </c>
      <c r="BW114" s="853"/>
      <c r="BX114" s="853"/>
      <c r="BY114" s="853"/>
      <c r="BZ114" s="853"/>
      <c r="CA114" s="853">
        <v>13569497</v>
      </c>
      <c r="CB114" s="853"/>
      <c r="CC114" s="853"/>
      <c r="CD114" s="853"/>
      <c r="CE114" s="853"/>
      <c r="CF114" s="911">
        <v>19.7</v>
      </c>
      <c r="CG114" s="912"/>
      <c r="CH114" s="912"/>
      <c r="CI114" s="912"/>
      <c r="CJ114" s="912"/>
      <c r="CK114" s="963"/>
      <c r="CL114" s="857"/>
      <c r="CM114" s="851" t="s">
        <v>433</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5" customHeight="1" x14ac:dyDescent="0.2">
      <c r="A115" s="950"/>
      <c r="B115" s="951"/>
      <c r="C115" s="788" t="s">
        <v>434</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721664</v>
      </c>
      <c r="AB115" s="955"/>
      <c r="AC115" s="955"/>
      <c r="AD115" s="955"/>
      <c r="AE115" s="956"/>
      <c r="AF115" s="957">
        <v>667286</v>
      </c>
      <c r="AG115" s="955"/>
      <c r="AH115" s="955"/>
      <c r="AI115" s="955"/>
      <c r="AJ115" s="956"/>
      <c r="AK115" s="957">
        <v>632555</v>
      </c>
      <c r="AL115" s="955"/>
      <c r="AM115" s="955"/>
      <c r="AN115" s="955"/>
      <c r="AO115" s="956"/>
      <c r="AP115" s="958">
        <v>0.9</v>
      </c>
      <c r="AQ115" s="959"/>
      <c r="AR115" s="959"/>
      <c r="AS115" s="959"/>
      <c r="AT115" s="960"/>
      <c r="AU115" s="968"/>
      <c r="AV115" s="969"/>
      <c r="AW115" s="969"/>
      <c r="AX115" s="969"/>
      <c r="AY115" s="969"/>
      <c r="AZ115" s="851" t="s">
        <v>435</v>
      </c>
      <c r="BA115" s="788"/>
      <c r="BB115" s="788"/>
      <c r="BC115" s="788"/>
      <c r="BD115" s="788"/>
      <c r="BE115" s="788"/>
      <c r="BF115" s="788"/>
      <c r="BG115" s="788"/>
      <c r="BH115" s="788"/>
      <c r="BI115" s="788"/>
      <c r="BJ115" s="788"/>
      <c r="BK115" s="788"/>
      <c r="BL115" s="788"/>
      <c r="BM115" s="788"/>
      <c r="BN115" s="788"/>
      <c r="BO115" s="788"/>
      <c r="BP115" s="789"/>
      <c r="BQ115" s="852">
        <v>31319</v>
      </c>
      <c r="BR115" s="853"/>
      <c r="BS115" s="853"/>
      <c r="BT115" s="853"/>
      <c r="BU115" s="853"/>
      <c r="BV115" s="853">
        <v>7608</v>
      </c>
      <c r="BW115" s="853"/>
      <c r="BX115" s="853"/>
      <c r="BY115" s="853"/>
      <c r="BZ115" s="853"/>
      <c r="CA115" s="853">
        <v>8196</v>
      </c>
      <c r="CB115" s="853"/>
      <c r="CC115" s="853"/>
      <c r="CD115" s="853"/>
      <c r="CE115" s="853"/>
      <c r="CF115" s="911">
        <v>0</v>
      </c>
      <c r="CG115" s="912"/>
      <c r="CH115" s="912"/>
      <c r="CI115" s="912"/>
      <c r="CJ115" s="912"/>
      <c r="CK115" s="963"/>
      <c r="CL115" s="857"/>
      <c r="CM115" s="851" t="s">
        <v>436</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111570</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5" customHeight="1" x14ac:dyDescent="0.2">
      <c r="A116" s="952"/>
      <c r="B116" s="953"/>
      <c r="C116" s="875" t="s">
        <v>437</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438</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439</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264865</v>
      </c>
      <c r="DH116" s="816"/>
      <c r="DI116" s="816"/>
      <c r="DJ116" s="816"/>
      <c r="DK116" s="817"/>
      <c r="DL116" s="818">
        <v>451358</v>
      </c>
      <c r="DM116" s="816"/>
      <c r="DN116" s="816"/>
      <c r="DO116" s="816"/>
      <c r="DP116" s="817"/>
      <c r="DQ116" s="818">
        <v>373017</v>
      </c>
      <c r="DR116" s="816"/>
      <c r="DS116" s="816"/>
      <c r="DT116" s="816"/>
      <c r="DU116" s="817"/>
      <c r="DV116" s="860">
        <v>0.5</v>
      </c>
      <c r="DW116" s="861"/>
      <c r="DX116" s="861"/>
      <c r="DY116" s="861"/>
      <c r="DZ116" s="862"/>
    </row>
    <row r="117" spans="1:130" s="230" customFormat="1" ht="26.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440</v>
      </c>
      <c r="Z117" s="933"/>
      <c r="AA117" s="938">
        <v>13003485</v>
      </c>
      <c r="AB117" s="939"/>
      <c r="AC117" s="939"/>
      <c r="AD117" s="939"/>
      <c r="AE117" s="940"/>
      <c r="AF117" s="941">
        <v>13567276</v>
      </c>
      <c r="AG117" s="939"/>
      <c r="AH117" s="939"/>
      <c r="AI117" s="939"/>
      <c r="AJ117" s="940"/>
      <c r="AK117" s="941">
        <v>13776759</v>
      </c>
      <c r="AL117" s="939"/>
      <c r="AM117" s="939"/>
      <c r="AN117" s="939"/>
      <c r="AO117" s="940"/>
      <c r="AP117" s="942"/>
      <c r="AQ117" s="943"/>
      <c r="AR117" s="943"/>
      <c r="AS117" s="943"/>
      <c r="AT117" s="944"/>
      <c r="AU117" s="968"/>
      <c r="AV117" s="969"/>
      <c r="AW117" s="969"/>
      <c r="AX117" s="969"/>
      <c r="AY117" s="969"/>
      <c r="AZ117" s="899" t="s">
        <v>441</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442</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v>1811</v>
      </c>
      <c r="DH117" s="816"/>
      <c r="DI117" s="816"/>
      <c r="DJ117" s="816"/>
      <c r="DK117" s="817"/>
      <c r="DL117" s="818">
        <v>1277</v>
      </c>
      <c r="DM117" s="816"/>
      <c r="DN117" s="816"/>
      <c r="DO117" s="816"/>
      <c r="DP117" s="817"/>
      <c r="DQ117" s="818" t="s">
        <v>122</v>
      </c>
      <c r="DR117" s="816"/>
      <c r="DS117" s="816"/>
      <c r="DT117" s="816"/>
      <c r="DU117" s="817"/>
      <c r="DV117" s="860" t="s">
        <v>122</v>
      </c>
      <c r="DW117" s="861"/>
      <c r="DX117" s="861"/>
      <c r="DY117" s="861"/>
      <c r="DZ117" s="862"/>
    </row>
    <row r="118" spans="1:130" s="230" customFormat="1" ht="26.5" customHeight="1" x14ac:dyDescent="0.2">
      <c r="A118" s="931" t="s">
        <v>416</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413</v>
      </c>
      <c r="AB118" s="932"/>
      <c r="AC118" s="932"/>
      <c r="AD118" s="932"/>
      <c r="AE118" s="933"/>
      <c r="AF118" s="934" t="s">
        <v>414</v>
      </c>
      <c r="AG118" s="932"/>
      <c r="AH118" s="932"/>
      <c r="AI118" s="932"/>
      <c r="AJ118" s="933"/>
      <c r="AK118" s="934" t="s">
        <v>294</v>
      </c>
      <c r="AL118" s="932"/>
      <c r="AM118" s="932"/>
      <c r="AN118" s="932"/>
      <c r="AO118" s="933"/>
      <c r="AP118" s="935" t="s">
        <v>415</v>
      </c>
      <c r="AQ118" s="936"/>
      <c r="AR118" s="936"/>
      <c r="AS118" s="936"/>
      <c r="AT118" s="937"/>
      <c r="AU118" s="968"/>
      <c r="AV118" s="969"/>
      <c r="AW118" s="969"/>
      <c r="AX118" s="969"/>
      <c r="AY118" s="969"/>
      <c r="AZ118" s="874" t="s">
        <v>443</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444</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5" customHeight="1" x14ac:dyDescent="0.2">
      <c r="A119" s="854" t="s">
        <v>419</v>
      </c>
      <c r="B119" s="855"/>
      <c r="C119" s="896" t="s">
        <v>420</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699072</v>
      </c>
      <c r="AB119" s="925"/>
      <c r="AC119" s="925"/>
      <c r="AD119" s="925"/>
      <c r="AE119" s="926"/>
      <c r="AF119" s="927">
        <v>644912</v>
      </c>
      <c r="AG119" s="925"/>
      <c r="AH119" s="925"/>
      <c r="AI119" s="925"/>
      <c r="AJ119" s="926"/>
      <c r="AK119" s="927">
        <v>610168</v>
      </c>
      <c r="AL119" s="925"/>
      <c r="AM119" s="925"/>
      <c r="AN119" s="925"/>
      <c r="AO119" s="926"/>
      <c r="AP119" s="928">
        <v>0.9</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445</v>
      </c>
      <c r="BP119" s="914"/>
      <c r="BQ119" s="915">
        <v>147372932</v>
      </c>
      <c r="BR119" s="881"/>
      <c r="BS119" s="881"/>
      <c r="BT119" s="881"/>
      <c r="BU119" s="881"/>
      <c r="BV119" s="881">
        <v>142087465</v>
      </c>
      <c r="BW119" s="881"/>
      <c r="BX119" s="881"/>
      <c r="BY119" s="881"/>
      <c r="BZ119" s="881"/>
      <c r="CA119" s="881">
        <v>141091673</v>
      </c>
      <c r="CB119" s="881"/>
      <c r="CC119" s="881"/>
      <c r="CD119" s="881"/>
      <c r="CE119" s="881"/>
      <c r="CF119" s="784"/>
      <c r="CG119" s="785"/>
      <c r="CH119" s="785"/>
      <c r="CI119" s="785"/>
      <c r="CJ119" s="870"/>
      <c r="CK119" s="964"/>
      <c r="CL119" s="859"/>
      <c r="CM119" s="874" t="s">
        <v>446</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5" customHeight="1" x14ac:dyDescent="0.2">
      <c r="A120" s="856"/>
      <c r="B120" s="857"/>
      <c r="C120" s="851" t="s">
        <v>423</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447</v>
      </c>
      <c r="AV120" s="917"/>
      <c r="AW120" s="917"/>
      <c r="AX120" s="917"/>
      <c r="AY120" s="918"/>
      <c r="AZ120" s="896" t="s">
        <v>448</v>
      </c>
      <c r="BA120" s="844"/>
      <c r="BB120" s="844"/>
      <c r="BC120" s="844"/>
      <c r="BD120" s="844"/>
      <c r="BE120" s="844"/>
      <c r="BF120" s="844"/>
      <c r="BG120" s="844"/>
      <c r="BH120" s="844"/>
      <c r="BI120" s="844"/>
      <c r="BJ120" s="844"/>
      <c r="BK120" s="844"/>
      <c r="BL120" s="844"/>
      <c r="BM120" s="844"/>
      <c r="BN120" s="844"/>
      <c r="BO120" s="844"/>
      <c r="BP120" s="845"/>
      <c r="BQ120" s="897">
        <v>17238681</v>
      </c>
      <c r="BR120" s="878"/>
      <c r="BS120" s="878"/>
      <c r="BT120" s="878"/>
      <c r="BU120" s="878"/>
      <c r="BV120" s="878">
        <v>19820380</v>
      </c>
      <c r="BW120" s="878"/>
      <c r="BX120" s="878"/>
      <c r="BY120" s="878"/>
      <c r="BZ120" s="878"/>
      <c r="CA120" s="878">
        <v>21120047</v>
      </c>
      <c r="CB120" s="878"/>
      <c r="CC120" s="878"/>
      <c r="CD120" s="878"/>
      <c r="CE120" s="878"/>
      <c r="CF120" s="902">
        <v>30.7</v>
      </c>
      <c r="CG120" s="903"/>
      <c r="CH120" s="903"/>
      <c r="CI120" s="903"/>
      <c r="CJ120" s="903"/>
      <c r="CK120" s="904" t="s">
        <v>449</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17159454</v>
      </c>
      <c r="DH120" s="878"/>
      <c r="DI120" s="878"/>
      <c r="DJ120" s="878"/>
      <c r="DK120" s="878"/>
      <c r="DL120" s="878">
        <v>16888799</v>
      </c>
      <c r="DM120" s="878"/>
      <c r="DN120" s="878"/>
      <c r="DO120" s="878"/>
      <c r="DP120" s="878"/>
      <c r="DQ120" s="878">
        <v>17439363</v>
      </c>
      <c r="DR120" s="878"/>
      <c r="DS120" s="878"/>
      <c r="DT120" s="878"/>
      <c r="DU120" s="878"/>
      <c r="DV120" s="879">
        <v>25.3</v>
      </c>
      <c r="DW120" s="879"/>
      <c r="DX120" s="879"/>
      <c r="DY120" s="879"/>
      <c r="DZ120" s="880"/>
    </row>
    <row r="121" spans="1:130" s="230" customFormat="1" ht="26.5" customHeight="1" x14ac:dyDescent="0.2">
      <c r="A121" s="856"/>
      <c r="B121" s="857"/>
      <c r="C121" s="899" t="s">
        <v>450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451</v>
      </c>
      <c r="BA121" s="788"/>
      <c r="BB121" s="788"/>
      <c r="BC121" s="788"/>
      <c r="BD121" s="788"/>
      <c r="BE121" s="788"/>
      <c r="BF121" s="788"/>
      <c r="BG121" s="788"/>
      <c r="BH121" s="788"/>
      <c r="BI121" s="788"/>
      <c r="BJ121" s="788"/>
      <c r="BK121" s="788"/>
      <c r="BL121" s="788"/>
      <c r="BM121" s="788"/>
      <c r="BN121" s="788"/>
      <c r="BO121" s="788"/>
      <c r="BP121" s="789"/>
      <c r="BQ121" s="852">
        <v>34404452</v>
      </c>
      <c r="BR121" s="853"/>
      <c r="BS121" s="853"/>
      <c r="BT121" s="853"/>
      <c r="BU121" s="853"/>
      <c r="BV121" s="853">
        <v>34337225</v>
      </c>
      <c r="BW121" s="853"/>
      <c r="BX121" s="853"/>
      <c r="BY121" s="853"/>
      <c r="BZ121" s="853"/>
      <c r="CA121" s="853">
        <v>33950249</v>
      </c>
      <c r="CB121" s="853"/>
      <c r="CC121" s="853"/>
      <c r="CD121" s="853"/>
      <c r="CE121" s="853"/>
      <c r="CF121" s="911">
        <v>49.3</v>
      </c>
      <c r="CG121" s="912"/>
      <c r="CH121" s="912"/>
      <c r="CI121" s="912"/>
      <c r="CJ121" s="912"/>
      <c r="CK121" s="905"/>
      <c r="CL121" s="891"/>
      <c r="CM121" s="891"/>
      <c r="CN121" s="891"/>
      <c r="CO121" s="892"/>
      <c r="CP121" s="871" t="s">
        <v>396</v>
      </c>
      <c r="CQ121" s="872"/>
      <c r="CR121" s="872"/>
      <c r="CS121" s="872"/>
      <c r="CT121" s="872"/>
      <c r="CU121" s="872"/>
      <c r="CV121" s="872"/>
      <c r="CW121" s="872"/>
      <c r="CX121" s="872"/>
      <c r="CY121" s="872"/>
      <c r="CZ121" s="872"/>
      <c r="DA121" s="872"/>
      <c r="DB121" s="872"/>
      <c r="DC121" s="872"/>
      <c r="DD121" s="872"/>
      <c r="DE121" s="872"/>
      <c r="DF121" s="873"/>
      <c r="DG121" s="852">
        <v>7555775</v>
      </c>
      <c r="DH121" s="853"/>
      <c r="DI121" s="853"/>
      <c r="DJ121" s="853"/>
      <c r="DK121" s="853"/>
      <c r="DL121" s="853">
        <v>6233646</v>
      </c>
      <c r="DM121" s="853"/>
      <c r="DN121" s="853"/>
      <c r="DO121" s="853"/>
      <c r="DP121" s="853"/>
      <c r="DQ121" s="853">
        <v>5582953</v>
      </c>
      <c r="DR121" s="853"/>
      <c r="DS121" s="853"/>
      <c r="DT121" s="853"/>
      <c r="DU121" s="853"/>
      <c r="DV121" s="830">
        <v>8.1</v>
      </c>
      <c r="DW121" s="830"/>
      <c r="DX121" s="830"/>
      <c r="DY121" s="830"/>
      <c r="DZ121" s="831"/>
    </row>
    <row r="122" spans="1:130" s="230" customFormat="1" ht="26.5" customHeight="1" x14ac:dyDescent="0.2">
      <c r="A122" s="856"/>
      <c r="B122" s="857"/>
      <c r="C122" s="851" t="s">
        <v>433</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452</v>
      </c>
      <c r="BA122" s="875"/>
      <c r="BB122" s="875"/>
      <c r="BC122" s="875"/>
      <c r="BD122" s="875"/>
      <c r="BE122" s="875"/>
      <c r="BF122" s="875"/>
      <c r="BG122" s="875"/>
      <c r="BH122" s="875"/>
      <c r="BI122" s="875"/>
      <c r="BJ122" s="875"/>
      <c r="BK122" s="875"/>
      <c r="BL122" s="875"/>
      <c r="BM122" s="875"/>
      <c r="BN122" s="875"/>
      <c r="BO122" s="875"/>
      <c r="BP122" s="876"/>
      <c r="BQ122" s="915">
        <v>73152011</v>
      </c>
      <c r="BR122" s="881"/>
      <c r="BS122" s="881"/>
      <c r="BT122" s="881"/>
      <c r="BU122" s="881"/>
      <c r="BV122" s="881">
        <v>69218398</v>
      </c>
      <c r="BW122" s="881"/>
      <c r="BX122" s="881"/>
      <c r="BY122" s="881"/>
      <c r="BZ122" s="881"/>
      <c r="CA122" s="881">
        <v>67350510</v>
      </c>
      <c r="CB122" s="881"/>
      <c r="CC122" s="881"/>
      <c r="CD122" s="881"/>
      <c r="CE122" s="881"/>
      <c r="CF122" s="882">
        <v>97.8</v>
      </c>
      <c r="CG122" s="883"/>
      <c r="CH122" s="883"/>
      <c r="CI122" s="883"/>
      <c r="CJ122" s="883"/>
      <c r="CK122" s="905"/>
      <c r="CL122" s="891"/>
      <c r="CM122" s="891"/>
      <c r="CN122" s="891"/>
      <c r="CO122" s="892"/>
      <c r="CP122" s="871" t="s">
        <v>397</v>
      </c>
      <c r="CQ122" s="872"/>
      <c r="CR122" s="872"/>
      <c r="CS122" s="872"/>
      <c r="CT122" s="872"/>
      <c r="CU122" s="872"/>
      <c r="CV122" s="872"/>
      <c r="CW122" s="872"/>
      <c r="CX122" s="872"/>
      <c r="CY122" s="872"/>
      <c r="CZ122" s="872"/>
      <c r="DA122" s="872"/>
      <c r="DB122" s="872"/>
      <c r="DC122" s="872"/>
      <c r="DD122" s="872"/>
      <c r="DE122" s="872"/>
      <c r="DF122" s="873"/>
      <c r="DG122" s="852">
        <v>1330220</v>
      </c>
      <c r="DH122" s="853"/>
      <c r="DI122" s="853"/>
      <c r="DJ122" s="853"/>
      <c r="DK122" s="853"/>
      <c r="DL122" s="853">
        <v>1223532</v>
      </c>
      <c r="DM122" s="853"/>
      <c r="DN122" s="853"/>
      <c r="DO122" s="853"/>
      <c r="DP122" s="853"/>
      <c r="DQ122" s="853">
        <v>1199492</v>
      </c>
      <c r="DR122" s="853"/>
      <c r="DS122" s="853"/>
      <c r="DT122" s="853"/>
      <c r="DU122" s="853"/>
      <c r="DV122" s="830">
        <v>1.7</v>
      </c>
      <c r="DW122" s="830"/>
      <c r="DX122" s="830"/>
      <c r="DY122" s="830"/>
      <c r="DZ122" s="831"/>
    </row>
    <row r="123" spans="1:130" s="230" customFormat="1" ht="26.5" customHeight="1" x14ac:dyDescent="0.2">
      <c r="A123" s="856"/>
      <c r="B123" s="857"/>
      <c r="C123" s="851" t="s">
        <v>439</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22592</v>
      </c>
      <c r="AB123" s="816"/>
      <c r="AC123" s="816"/>
      <c r="AD123" s="816"/>
      <c r="AE123" s="817"/>
      <c r="AF123" s="818">
        <v>22374</v>
      </c>
      <c r="AG123" s="816"/>
      <c r="AH123" s="816"/>
      <c r="AI123" s="816"/>
      <c r="AJ123" s="817"/>
      <c r="AK123" s="818">
        <v>22387</v>
      </c>
      <c r="AL123" s="816"/>
      <c r="AM123" s="816"/>
      <c r="AN123" s="816"/>
      <c r="AO123" s="817"/>
      <c r="AP123" s="860">
        <v>0</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453</v>
      </c>
      <c r="BP123" s="914"/>
      <c r="BQ123" s="868">
        <v>124795144</v>
      </c>
      <c r="BR123" s="869"/>
      <c r="BS123" s="869"/>
      <c r="BT123" s="869"/>
      <c r="BU123" s="869"/>
      <c r="BV123" s="869">
        <v>123376003</v>
      </c>
      <c r="BW123" s="869"/>
      <c r="BX123" s="869"/>
      <c r="BY123" s="869"/>
      <c r="BZ123" s="869"/>
      <c r="CA123" s="869">
        <v>122420806</v>
      </c>
      <c r="CB123" s="869"/>
      <c r="CC123" s="869"/>
      <c r="CD123" s="869"/>
      <c r="CE123" s="869"/>
      <c r="CF123" s="784"/>
      <c r="CG123" s="785"/>
      <c r="CH123" s="785"/>
      <c r="CI123" s="785"/>
      <c r="CJ123" s="870"/>
      <c r="CK123" s="905"/>
      <c r="CL123" s="891"/>
      <c r="CM123" s="891"/>
      <c r="CN123" s="891"/>
      <c r="CO123" s="892"/>
      <c r="CP123" s="871" t="s">
        <v>393</v>
      </c>
      <c r="CQ123" s="872"/>
      <c r="CR123" s="872"/>
      <c r="CS123" s="872"/>
      <c r="CT123" s="872"/>
      <c r="CU123" s="872"/>
      <c r="CV123" s="872"/>
      <c r="CW123" s="872"/>
      <c r="CX123" s="872"/>
      <c r="CY123" s="872"/>
      <c r="CZ123" s="872"/>
      <c r="DA123" s="872"/>
      <c r="DB123" s="872"/>
      <c r="DC123" s="872"/>
      <c r="DD123" s="872"/>
      <c r="DE123" s="872"/>
      <c r="DF123" s="873"/>
      <c r="DG123" s="815">
        <v>4739</v>
      </c>
      <c r="DH123" s="816"/>
      <c r="DI123" s="816"/>
      <c r="DJ123" s="816"/>
      <c r="DK123" s="817"/>
      <c r="DL123" s="818">
        <v>4700</v>
      </c>
      <c r="DM123" s="816"/>
      <c r="DN123" s="816"/>
      <c r="DO123" s="816"/>
      <c r="DP123" s="817"/>
      <c r="DQ123" s="818">
        <v>4683</v>
      </c>
      <c r="DR123" s="816"/>
      <c r="DS123" s="816"/>
      <c r="DT123" s="816"/>
      <c r="DU123" s="817"/>
      <c r="DV123" s="860">
        <v>0</v>
      </c>
      <c r="DW123" s="861"/>
      <c r="DX123" s="861"/>
      <c r="DY123" s="861"/>
      <c r="DZ123" s="862"/>
    </row>
    <row r="124" spans="1:130" s="230" customFormat="1" ht="26.5" customHeight="1" thickBot="1" x14ac:dyDescent="0.25">
      <c r="A124" s="856"/>
      <c r="B124" s="857"/>
      <c r="C124" s="851" t="s">
        <v>442</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33.299999999999997</v>
      </c>
      <c r="BR124" s="867"/>
      <c r="BS124" s="867"/>
      <c r="BT124" s="867"/>
      <c r="BU124" s="867"/>
      <c r="BV124" s="867">
        <v>27.8</v>
      </c>
      <c r="BW124" s="867"/>
      <c r="BX124" s="867"/>
      <c r="BY124" s="867"/>
      <c r="BZ124" s="867"/>
      <c r="CA124" s="867">
        <v>27.1</v>
      </c>
      <c r="CB124" s="867"/>
      <c r="CC124" s="867"/>
      <c r="CD124" s="867"/>
      <c r="CE124" s="867"/>
      <c r="CF124" s="762"/>
      <c r="CG124" s="763"/>
      <c r="CH124" s="763"/>
      <c r="CI124" s="763"/>
      <c r="CJ124" s="898"/>
      <c r="CK124" s="906"/>
      <c r="CL124" s="906"/>
      <c r="CM124" s="906"/>
      <c r="CN124" s="906"/>
      <c r="CO124" s="907"/>
      <c r="CP124" s="871" t="s">
        <v>455</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5" customHeight="1" x14ac:dyDescent="0.2">
      <c r="A125" s="856"/>
      <c r="B125" s="857"/>
      <c r="C125" s="851" t="s">
        <v>444</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456</v>
      </c>
      <c r="CL125" s="888"/>
      <c r="CM125" s="888"/>
      <c r="CN125" s="888"/>
      <c r="CO125" s="889"/>
      <c r="CP125" s="896" t="s">
        <v>457</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5" customHeight="1" thickBot="1" x14ac:dyDescent="0.25">
      <c r="A126" s="856"/>
      <c r="B126" s="857"/>
      <c r="C126" s="851" t="s">
        <v>446</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458</v>
      </c>
      <c r="CQ126" s="788"/>
      <c r="CR126" s="788"/>
      <c r="CS126" s="788"/>
      <c r="CT126" s="788"/>
      <c r="CU126" s="788"/>
      <c r="CV126" s="788"/>
      <c r="CW126" s="788"/>
      <c r="CX126" s="788"/>
      <c r="CY126" s="788"/>
      <c r="CZ126" s="788"/>
      <c r="DA126" s="788"/>
      <c r="DB126" s="788"/>
      <c r="DC126" s="788"/>
      <c r="DD126" s="788"/>
      <c r="DE126" s="788"/>
      <c r="DF126" s="789"/>
      <c r="DG126" s="852">
        <v>24656</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5" customHeight="1" x14ac:dyDescent="0.2">
      <c r="A127" s="858"/>
      <c r="B127" s="859"/>
      <c r="C127" s="874" t="s">
        <v>459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460</v>
      </c>
      <c r="AY127" s="848"/>
      <c r="AZ127" s="848"/>
      <c r="BA127" s="848"/>
      <c r="BB127" s="848"/>
      <c r="BC127" s="848"/>
      <c r="BD127" s="848"/>
      <c r="BE127" s="849"/>
      <c r="BF127" s="847" t="s">
        <v>461</v>
      </c>
      <c r="BG127" s="848"/>
      <c r="BH127" s="848"/>
      <c r="BI127" s="848"/>
      <c r="BJ127" s="848"/>
      <c r="BK127" s="848"/>
      <c r="BL127" s="849"/>
      <c r="BM127" s="847" t="s">
        <v>462</v>
      </c>
      <c r="BN127" s="848"/>
      <c r="BO127" s="848"/>
      <c r="BP127" s="848"/>
      <c r="BQ127" s="848"/>
      <c r="BR127" s="848"/>
      <c r="BS127" s="849"/>
      <c r="BT127" s="847" t="s">
        <v>463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464</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5" customHeight="1" thickBot="1" x14ac:dyDescent="0.25">
      <c r="A128" s="832" t="s">
        <v>465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466</v>
      </c>
      <c r="X128" s="834"/>
      <c r="Y128" s="834"/>
      <c r="Z128" s="835"/>
      <c r="AA128" s="836">
        <v>2748744</v>
      </c>
      <c r="AB128" s="837"/>
      <c r="AC128" s="837"/>
      <c r="AD128" s="837"/>
      <c r="AE128" s="838"/>
      <c r="AF128" s="839">
        <v>2738126</v>
      </c>
      <c r="AG128" s="837"/>
      <c r="AH128" s="837"/>
      <c r="AI128" s="837"/>
      <c r="AJ128" s="838"/>
      <c r="AK128" s="839">
        <v>2753945</v>
      </c>
      <c r="AL128" s="837"/>
      <c r="AM128" s="837"/>
      <c r="AN128" s="837"/>
      <c r="AO128" s="838"/>
      <c r="AP128" s="840"/>
      <c r="AQ128" s="841"/>
      <c r="AR128" s="841"/>
      <c r="AS128" s="841"/>
      <c r="AT128" s="842"/>
      <c r="AU128" s="232"/>
      <c r="AV128" s="232"/>
      <c r="AW128" s="232"/>
      <c r="AX128" s="843" t="s">
        <v>467</v>
      </c>
      <c r="AY128" s="844"/>
      <c r="AZ128" s="844"/>
      <c r="BA128" s="844"/>
      <c r="BB128" s="844"/>
      <c r="BC128" s="844"/>
      <c r="BD128" s="844"/>
      <c r="BE128" s="845"/>
      <c r="BF128" s="822" t="s">
        <v>122</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468</v>
      </c>
      <c r="CQ128" s="766"/>
      <c r="CR128" s="766"/>
      <c r="CS128" s="766"/>
      <c r="CT128" s="766"/>
      <c r="CU128" s="766"/>
      <c r="CV128" s="766"/>
      <c r="CW128" s="766"/>
      <c r="CX128" s="766"/>
      <c r="CY128" s="766"/>
      <c r="CZ128" s="766"/>
      <c r="DA128" s="766"/>
      <c r="DB128" s="766"/>
      <c r="DC128" s="766"/>
      <c r="DD128" s="766"/>
      <c r="DE128" s="766"/>
      <c r="DF128" s="767"/>
      <c r="DG128" s="826">
        <v>6663</v>
      </c>
      <c r="DH128" s="827"/>
      <c r="DI128" s="827"/>
      <c r="DJ128" s="827"/>
      <c r="DK128" s="827"/>
      <c r="DL128" s="827">
        <v>7608</v>
      </c>
      <c r="DM128" s="827"/>
      <c r="DN128" s="827"/>
      <c r="DO128" s="827"/>
      <c r="DP128" s="827"/>
      <c r="DQ128" s="827">
        <v>8196</v>
      </c>
      <c r="DR128" s="827"/>
      <c r="DS128" s="827"/>
      <c r="DT128" s="827"/>
      <c r="DU128" s="827"/>
      <c r="DV128" s="828">
        <v>0</v>
      </c>
      <c r="DW128" s="828"/>
      <c r="DX128" s="828"/>
      <c r="DY128" s="828"/>
      <c r="DZ128" s="829"/>
    </row>
    <row r="129" spans="1:131" s="230" customFormat="1" ht="26.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469</v>
      </c>
      <c r="X129" s="813"/>
      <c r="Y129" s="813"/>
      <c r="Z129" s="814"/>
      <c r="AA129" s="815">
        <v>75109606</v>
      </c>
      <c r="AB129" s="816"/>
      <c r="AC129" s="816"/>
      <c r="AD129" s="816"/>
      <c r="AE129" s="817"/>
      <c r="AF129" s="818">
        <v>74462303</v>
      </c>
      <c r="AG129" s="816"/>
      <c r="AH129" s="816"/>
      <c r="AI129" s="816"/>
      <c r="AJ129" s="817"/>
      <c r="AK129" s="818">
        <v>75788824</v>
      </c>
      <c r="AL129" s="816"/>
      <c r="AM129" s="816"/>
      <c r="AN129" s="816"/>
      <c r="AO129" s="817"/>
      <c r="AP129" s="819"/>
      <c r="AQ129" s="820"/>
      <c r="AR129" s="820"/>
      <c r="AS129" s="820"/>
      <c r="AT129" s="821"/>
      <c r="AU129" s="233"/>
      <c r="AV129" s="233"/>
      <c r="AW129" s="233"/>
      <c r="AX129" s="787" t="s">
        <v>470</v>
      </c>
      <c r="AY129" s="788"/>
      <c r="AZ129" s="788"/>
      <c r="BA129" s="788"/>
      <c r="BB129" s="788"/>
      <c r="BC129" s="788"/>
      <c r="BD129" s="788"/>
      <c r="BE129" s="789"/>
      <c r="BF129" s="806" t="s">
        <v>122</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5" customHeight="1" x14ac:dyDescent="0.2">
      <c r="A130" s="810" t="s">
        <v>471</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472</v>
      </c>
      <c r="X130" s="813"/>
      <c r="Y130" s="813"/>
      <c r="Z130" s="814"/>
      <c r="AA130" s="815">
        <v>7433750</v>
      </c>
      <c r="AB130" s="816"/>
      <c r="AC130" s="816"/>
      <c r="AD130" s="816"/>
      <c r="AE130" s="817"/>
      <c r="AF130" s="818">
        <v>7246749</v>
      </c>
      <c r="AG130" s="816"/>
      <c r="AH130" s="816"/>
      <c r="AI130" s="816"/>
      <c r="AJ130" s="817"/>
      <c r="AK130" s="818">
        <v>6927471</v>
      </c>
      <c r="AL130" s="816"/>
      <c r="AM130" s="816"/>
      <c r="AN130" s="816"/>
      <c r="AO130" s="817"/>
      <c r="AP130" s="819"/>
      <c r="AQ130" s="820"/>
      <c r="AR130" s="820"/>
      <c r="AS130" s="820"/>
      <c r="AT130" s="821"/>
      <c r="AU130" s="233"/>
      <c r="AV130" s="233"/>
      <c r="AW130" s="233"/>
      <c r="AX130" s="787" t="s">
        <v>473</v>
      </c>
      <c r="AY130" s="788"/>
      <c r="AZ130" s="788"/>
      <c r="BA130" s="788"/>
      <c r="BB130" s="788"/>
      <c r="BC130" s="788"/>
      <c r="BD130" s="788"/>
      <c r="BE130" s="789"/>
      <c r="BF130" s="790">
        <v>5.0999999999999996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474</v>
      </c>
      <c r="X131" s="797"/>
      <c r="Y131" s="797"/>
      <c r="Z131" s="798"/>
      <c r="AA131" s="799">
        <v>67675856</v>
      </c>
      <c r="AB131" s="800"/>
      <c r="AC131" s="800"/>
      <c r="AD131" s="800"/>
      <c r="AE131" s="801"/>
      <c r="AF131" s="802">
        <v>67215554</v>
      </c>
      <c r="AG131" s="800"/>
      <c r="AH131" s="800"/>
      <c r="AI131" s="800"/>
      <c r="AJ131" s="801"/>
      <c r="AK131" s="802">
        <v>68861353</v>
      </c>
      <c r="AL131" s="800"/>
      <c r="AM131" s="800"/>
      <c r="AN131" s="800"/>
      <c r="AO131" s="801"/>
      <c r="AP131" s="803"/>
      <c r="AQ131" s="804"/>
      <c r="AR131" s="804"/>
      <c r="AS131" s="804"/>
      <c r="AT131" s="805"/>
      <c r="AU131" s="233"/>
      <c r="AV131" s="233"/>
      <c r="AW131" s="233"/>
      <c r="AX131" s="765" t="s">
        <v>475</v>
      </c>
      <c r="AY131" s="766"/>
      <c r="AZ131" s="766"/>
      <c r="BA131" s="766"/>
      <c r="BB131" s="766"/>
      <c r="BC131" s="766"/>
      <c r="BD131" s="766"/>
      <c r="BE131" s="767"/>
      <c r="BF131" s="768">
        <v>27.1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5" customHeight="1" x14ac:dyDescent="0.2">
      <c r="A132" s="774" t="s">
        <v>476</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477</v>
      </c>
      <c r="W132" s="778"/>
      <c r="X132" s="778"/>
      <c r="Y132" s="778"/>
      <c r="Z132" s="779"/>
      <c r="AA132" s="780">
        <v>4.1683861379999998</v>
      </c>
      <c r="AB132" s="781"/>
      <c r="AC132" s="781"/>
      <c r="AD132" s="781"/>
      <c r="AE132" s="782"/>
      <c r="AF132" s="783">
        <v>5.3297202610000003</v>
      </c>
      <c r="AG132" s="781"/>
      <c r="AH132" s="781"/>
      <c r="AI132" s="781"/>
      <c r="AJ132" s="782"/>
      <c r="AK132" s="783">
        <v>5.9472299360000003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478</v>
      </c>
      <c r="W133" s="757"/>
      <c r="X133" s="757"/>
      <c r="Y133" s="757"/>
      <c r="Z133" s="758"/>
      <c r="AA133" s="759">
        <v>3.8</v>
      </c>
      <c r="AB133" s="760"/>
      <c r="AC133" s="760"/>
      <c r="AD133" s="760"/>
      <c r="AE133" s="761"/>
      <c r="AF133" s="759">
        <v>4.4000000000000004</v>
      </c>
      <c r="AG133" s="760"/>
      <c r="AH133" s="760"/>
      <c r="AI133" s="760"/>
      <c r="AJ133" s="761"/>
      <c r="AK133" s="759">
        <v>5.0999999999999996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V0ozZr17e5iNXnND52ew6E70rDt/6t+Tv5IK00estnHl1wVblCGgrCwcrJ4LyXU1Phec5HBulI1SJbgFTWSKA==" saltValue="23+Xhy6VlhLXlJ+BPT8wL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7"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9"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479</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LaGg7WgCXwez36tLs4N8KqAwyxHA0mvPuTfX6sTDW0Z+f71KMXTSNnyGOVl8VA2bdH5nzleQv+gWqpNBrvfheQ==" saltValue="R4ykxINrI4LkzVtLNFIyfg==" spinCount="100000" sheet="1" objects="1" scenarios="1"/>
  <dataConsolidate/>
  <phoneticPr fontId="2"/>
  <printOptions horizontalCentered="1"/>
  <pageMargins left="0" right="0" top="0.39370078740157483" bottom="0.39370078740157483" header="0.19685039370078741" footer="0.19685039370078741"/>
  <pageSetup paperSize="8" scale="6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9"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3ip+EZJF6rw5XFIzUBlWJdQb74BvCdpHl8jOSez1hiE7BmeOjBKl7/Ij81g8OSfb0EguUa/s7B/NiXKDzMQVQ==" saltValue="wn0TTqKgidb1AFB8JL1rww==" spinCount="100000" sheet="1" objects="1" scenarios="1"/>
  <dataConsolidate/>
  <phoneticPr fontId="2"/>
  <printOptions horizontalCentered="1"/>
  <pageMargins left="0" right="0" top="0.39370078740157483" bottom="0.39370078740157483" header="0.19685039370078741" footer="0.19685039370078741"/>
  <pageSetup paperSize="8" scale="70"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9" customHeight="1" zeroHeight="1" x14ac:dyDescent="0.2"/>
  <cols>
    <col min="1" max="36" width="2.36328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9"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482</v>
      </c>
      <c r="AP7" s="272"/>
      <c r="AQ7" s="273" t="s">
        <v>483</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484</v>
      </c>
      <c r="AQ8" s="279" t="s">
        <v>485</v>
      </c>
      <c r="AR8" s="280" t="s">
        <v>486</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487</v>
      </c>
      <c r="AL9" s="1167"/>
      <c r="AM9" s="1167"/>
      <c r="AN9" s="1168"/>
      <c r="AO9" s="281">
        <v>20671639</v>
      </c>
      <c r="AP9" s="281">
        <v>56068</v>
      </c>
      <c r="AQ9" s="282">
        <v>62936</v>
      </c>
      <c r="AR9" s="283">
        <v>-10.9</v>
      </c>
    </row>
    <row r="10" spans="1:46" ht="13.9"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488</v>
      </c>
      <c r="AL10" s="1167"/>
      <c r="AM10" s="1167"/>
      <c r="AN10" s="1168"/>
      <c r="AO10" s="284">
        <v>22670</v>
      </c>
      <c r="AP10" s="284">
        <v>61</v>
      </c>
      <c r="AQ10" s="285">
        <v>1734</v>
      </c>
      <c r="AR10" s="286">
        <v>-96.5</v>
      </c>
    </row>
    <row r="11" spans="1:46" ht="13.9"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489</v>
      </c>
      <c r="AL11" s="1167"/>
      <c r="AM11" s="1167"/>
      <c r="AN11" s="1168"/>
      <c r="AO11" s="284">
        <v>786484</v>
      </c>
      <c r="AP11" s="284">
        <v>2133</v>
      </c>
      <c r="AQ11" s="285">
        <v>694</v>
      </c>
      <c r="AR11" s="286">
        <v>207.3</v>
      </c>
    </row>
    <row r="12" spans="1:46" ht="13.9"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490</v>
      </c>
      <c r="AL12" s="1167"/>
      <c r="AM12" s="1167"/>
      <c r="AN12" s="1168"/>
      <c r="AO12" s="284" t="s">
        <v>491</v>
      </c>
      <c r="AP12" s="284" t="s">
        <v>491</v>
      </c>
      <c r="AQ12" s="285">
        <v>24</v>
      </c>
      <c r="AR12" s="286" t="s">
        <v>491</v>
      </c>
    </row>
    <row r="13" spans="1:46" ht="13.9"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492</v>
      </c>
      <c r="AL13" s="1167"/>
      <c r="AM13" s="1167"/>
      <c r="AN13" s="1168"/>
      <c r="AO13" s="284">
        <v>926390</v>
      </c>
      <c r="AP13" s="284">
        <v>2513</v>
      </c>
      <c r="AQ13" s="285">
        <v>1996</v>
      </c>
      <c r="AR13" s="286">
        <v>25.9</v>
      </c>
    </row>
    <row r="14" spans="1:46" ht="13.9"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493</v>
      </c>
      <c r="AL14" s="1167"/>
      <c r="AM14" s="1167"/>
      <c r="AN14" s="1168"/>
      <c r="AO14" s="284">
        <v>492727</v>
      </c>
      <c r="AP14" s="284">
        <v>1336</v>
      </c>
      <c r="AQ14" s="285">
        <v>1351</v>
      </c>
      <c r="AR14" s="286">
        <v>-1.1000000000000001</v>
      </c>
    </row>
    <row r="15" spans="1:46" ht="13.9"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494</v>
      </c>
      <c r="AL15" s="1170"/>
      <c r="AM15" s="1170"/>
      <c r="AN15" s="1171"/>
      <c r="AO15" s="284">
        <v>-273676</v>
      </c>
      <c r="AP15" s="284">
        <v>-742</v>
      </c>
      <c r="AQ15" s="285">
        <v>-1933</v>
      </c>
      <c r="AR15" s="286">
        <v>-61.6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22626234</v>
      </c>
      <c r="AP16" s="284">
        <v>61370</v>
      </c>
      <c r="AQ16" s="285">
        <v>66802</v>
      </c>
      <c r="AR16" s="286">
        <v>-8.1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499</v>
      </c>
      <c r="AL21" s="1173"/>
      <c r="AM21" s="1173"/>
      <c r="AN21" s="1174"/>
      <c r="AO21" s="297">
        <v>5.99</v>
      </c>
      <c r="AP21" s="298">
        <v>6.52</v>
      </c>
      <c r="AQ21" s="299">
        <v>-0.53</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500</v>
      </c>
      <c r="AL22" s="1173"/>
      <c r="AM22" s="1173"/>
      <c r="AN22" s="1174"/>
      <c r="AO22" s="302">
        <v>96</v>
      </c>
      <c r="AP22" s="303">
        <v>99.2</v>
      </c>
      <c r="AQ22" s="304">
        <v>-3.2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501</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9"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482</v>
      </c>
      <c r="AP30" s="272"/>
      <c r="AQ30" s="273" t="s">
        <v>483</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484</v>
      </c>
      <c r="AQ31" s="279" t="s">
        <v>485</v>
      </c>
      <c r="AR31" s="280" t="s">
        <v>486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504</v>
      </c>
      <c r="AL32" s="1157"/>
      <c r="AM32" s="1157"/>
      <c r="AN32" s="1158"/>
      <c r="AO32" s="312">
        <v>10000542</v>
      </c>
      <c r="AP32" s="312">
        <v>27125</v>
      </c>
      <c r="AQ32" s="313">
        <v>37417</v>
      </c>
      <c r="AR32" s="314">
        <v>-27.5</v>
      </c>
    </row>
    <row r="33" spans="1:46" ht="13.9"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505</v>
      </c>
      <c r="AL33" s="1157"/>
      <c r="AM33" s="1157"/>
      <c r="AN33" s="1158"/>
      <c r="AO33" s="312" t="s">
        <v>491</v>
      </c>
      <c r="AP33" s="312" t="s">
        <v>491</v>
      </c>
      <c r="AQ33" s="313" t="s">
        <v>491</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506</v>
      </c>
      <c r="AL34" s="1157"/>
      <c r="AM34" s="1157"/>
      <c r="AN34" s="1158"/>
      <c r="AO34" s="312" t="s">
        <v>491</v>
      </c>
      <c r="AP34" s="312" t="s">
        <v>491</v>
      </c>
      <c r="AQ34" s="313">
        <v>46</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507</v>
      </c>
      <c r="AL35" s="1157"/>
      <c r="AM35" s="1157"/>
      <c r="AN35" s="1158"/>
      <c r="AO35" s="312">
        <v>3143662</v>
      </c>
      <c r="AP35" s="312">
        <v>8527</v>
      </c>
      <c r="AQ35" s="313">
        <v>8245</v>
      </c>
      <c r="AR35" s="314">
        <v>3.4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508</v>
      </c>
      <c r="AL36" s="1157"/>
      <c r="AM36" s="1157"/>
      <c r="AN36" s="1158"/>
      <c r="AO36" s="312" t="s">
        <v>491</v>
      </c>
      <c r="AP36" s="312" t="s">
        <v>491</v>
      </c>
      <c r="AQ36" s="313">
        <v>440</v>
      </c>
      <c r="AR36" s="314" t="s">
        <v>491</v>
      </c>
    </row>
    <row r="37" spans="1:46" ht="13.9"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509</v>
      </c>
      <c r="AL37" s="1157"/>
      <c r="AM37" s="1157"/>
      <c r="AN37" s="1158"/>
      <c r="AO37" s="312">
        <v>632555</v>
      </c>
      <c r="AP37" s="312">
        <v>1716</v>
      </c>
      <c r="AQ37" s="313">
        <v>558</v>
      </c>
      <c r="AR37" s="314">
        <v>207.5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510</v>
      </c>
      <c r="AL38" s="1160"/>
      <c r="AM38" s="1160"/>
      <c r="AN38" s="1161"/>
      <c r="AO38" s="315" t="s">
        <v>491</v>
      </c>
      <c r="AP38" s="315" t="s">
        <v>491</v>
      </c>
      <c r="AQ38" s="316">
        <v>1</v>
      </c>
      <c r="AR38" s="304" t="s">
        <v>491</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511</v>
      </c>
      <c r="AL39" s="1160"/>
      <c r="AM39" s="1160"/>
      <c r="AN39" s="1161"/>
      <c r="AO39" s="312">
        <v>-2753945</v>
      </c>
      <c r="AP39" s="312">
        <v>-7470</v>
      </c>
      <c r="AQ39" s="313">
        <v>-7933</v>
      </c>
      <c r="AR39" s="314">
        <v>-5.8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512</v>
      </c>
      <c r="AL40" s="1157"/>
      <c r="AM40" s="1157"/>
      <c r="AN40" s="1158"/>
      <c r="AO40" s="312">
        <v>-6927471</v>
      </c>
      <c r="AP40" s="312">
        <v>-18790</v>
      </c>
      <c r="AQ40" s="313">
        <v>-28055</v>
      </c>
      <c r="AR40" s="314">
        <v>-33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4095343</v>
      </c>
      <c r="AP41" s="312">
        <v>11108</v>
      </c>
      <c r="AQ41" s="313">
        <v>10719</v>
      </c>
      <c r="AR41" s="314">
        <v>3.6</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9"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482</v>
      </c>
      <c r="AN49" s="1151" t="s">
        <v>515</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516</v>
      </c>
      <c r="AO50" s="329" t="s">
        <v>517</v>
      </c>
      <c r="AP50" s="330" t="s">
        <v>518</v>
      </c>
      <c r="AQ50" s="331" t="s">
        <v>519</v>
      </c>
      <c r="AR50" s="332" t="s">
        <v>520</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22473774</v>
      </c>
      <c r="AN51" s="334">
        <v>59544</v>
      </c>
      <c r="AO51" s="335">
        <v>12.6</v>
      </c>
      <c r="AP51" s="336">
        <v>51849</v>
      </c>
      <c r="AQ51" s="337">
        <v>11.6</v>
      </c>
      <c r="AR51" s="338">
        <v>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11373805</v>
      </c>
      <c r="AN52" s="342">
        <v>30135</v>
      </c>
      <c r="AO52" s="343">
        <v>14</v>
      </c>
      <c r="AP52" s="344">
        <v>26326</v>
      </c>
      <c r="AQ52" s="345">
        <v>9.6</v>
      </c>
      <c r="AR52" s="346">
        <v>4.4000000000000004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22539152</v>
      </c>
      <c r="AN53" s="334">
        <v>60052</v>
      </c>
      <c r="AO53" s="335">
        <v>0.9</v>
      </c>
      <c r="AP53" s="336">
        <v>52191</v>
      </c>
      <c r="AQ53" s="337">
        <v>0.7</v>
      </c>
      <c r="AR53" s="338">
        <v>0.2</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10156863</v>
      </c>
      <c r="AN54" s="342">
        <v>27061</v>
      </c>
      <c r="AO54" s="343">
        <v>-10.199999999999999</v>
      </c>
      <c r="AP54" s="344">
        <v>26807</v>
      </c>
      <c r="AQ54" s="345">
        <v>1.8</v>
      </c>
      <c r="AR54" s="346">
        <v>-12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22273168</v>
      </c>
      <c r="AN55" s="334">
        <v>59777</v>
      </c>
      <c r="AO55" s="335">
        <v>-0.5</v>
      </c>
      <c r="AP55" s="336">
        <v>48105</v>
      </c>
      <c r="AQ55" s="337">
        <v>-7.8</v>
      </c>
      <c r="AR55" s="338">
        <v>7.3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12234102</v>
      </c>
      <c r="AN56" s="342">
        <v>32834</v>
      </c>
      <c r="AO56" s="343">
        <v>21.3</v>
      </c>
      <c r="AP56" s="344">
        <v>24072</v>
      </c>
      <c r="AQ56" s="345">
        <v>-10.199999999999999</v>
      </c>
      <c r="AR56" s="346">
        <v>31.5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17959456</v>
      </c>
      <c r="AN57" s="334">
        <v>48439</v>
      </c>
      <c r="AO57" s="335">
        <v>-19</v>
      </c>
      <c r="AP57" s="336">
        <v>47446</v>
      </c>
      <c r="AQ57" s="337">
        <v>-1.4</v>
      </c>
      <c r="AR57" s="338">
        <v>-17.600000000000001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8868912</v>
      </c>
      <c r="AN58" s="342">
        <v>23921</v>
      </c>
      <c r="AO58" s="343">
        <v>-27.1</v>
      </c>
      <c r="AP58" s="344">
        <v>24371</v>
      </c>
      <c r="AQ58" s="345">
        <v>1.2</v>
      </c>
      <c r="AR58" s="346">
        <v>-28.3</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21669018</v>
      </c>
      <c r="AN59" s="334">
        <v>58774</v>
      </c>
      <c r="AO59" s="335">
        <v>21.3</v>
      </c>
      <c r="AP59" s="336">
        <v>48387</v>
      </c>
      <c r="AQ59" s="337">
        <v>2</v>
      </c>
      <c r="AR59" s="338">
        <v>19.3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11350972</v>
      </c>
      <c r="AN60" s="342">
        <v>30788</v>
      </c>
      <c r="AO60" s="343">
        <v>28.7</v>
      </c>
      <c r="AP60" s="344">
        <v>25592</v>
      </c>
      <c r="AQ60" s="345">
        <v>5</v>
      </c>
      <c r="AR60" s="346">
        <v>23.7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21382914</v>
      </c>
      <c r="AN61" s="349">
        <v>57317</v>
      </c>
      <c r="AO61" s="350">
        <v>3.1</v>
      </c>
      <c r="AP61" s="351">
        <v>49596</v>
      </c>
      <c r="AQ61" s="352">
        <v>1</v>
      </c>
      <c r="AR61" s="338">
        <v>2.1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10796931</v>
      </c>
      <c r="AN62" s="342">
        <v>28948</v>
      </c>
      <c r="AO62" s="343">
        <v>5.3</v>
      </c>
      <c r="AP62" s="344">
        <v>25434</v>
      </c>
      <c r="AQ62" s="345">
        <v>1.5</v>
      </c>
      <c r="AR62" s="346">
        <v>3.8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9" hidden="1" customHeight="1" x14ac:dyDescent="0.2">
      <c r="AK67" s="262"/>
      <c r="AL67" s="262"/>
      <c r="AM67" s="262"/>
      <c r="AN67" s="262"/>
      <c r="AO67" s="262"/>
      <c r="AP67" s="262"/>
      <c r="AQ67" s="262"/>
      <c r="AR67" s="262"/>
      <c r="AS67" s="262"/>
      <c r="AT67" s="262"/>
    </row>
    <row r="68" spans="1:46" ht="13.9" hidden="1" customHeight="1" x14ac:dyDescent="0.2">
      <c r="AK68" s="262"/>
      <c r="AL68" s="262"/>
      <c r="AM68" s="262"/>
      <c r="AN68" s="262"/>
      <c r="AO68" s="262"/>
      <c r="AP68" s="262"/>
      <c r="AQ68" s="262"/>
      <c r="AR68" s="262"/>
    </row>
    <row r="69" spans="1:46" ht="13.9"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atCMU/XwwHeaIOri+xHN15du8ZK6hQY8XA06u8hlkiLFa9JdtcPMZl0VYI3xFdQ0V4ftR3GUpBenNHqE+ulPBg==" saltValue="UvGVIRGnEMxC1zsX1iU+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9" customHeight="1" zeroHeight="1" x14ac:dyDescent="0.2"/>
  <cols>
    <col min="1" max="125" width="2.36328125" style="260" customWidth="1"/>
    <col min="126" max="16384" width="9" style="259" hidden="1"/>
  </cols>
  <sheetData>
    <row r="1" spans="2:125" ht="13.9"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9" customHeight="1" x14ac:dyDescent="0.2"/>
    <row r="93" spans="116:125" ht="13.9" customHeight="1" x14ac:dyDescent="0.2"/>
    <row r="94" spans="116:125" ht="13.9" customHeight="1" x14ac:dyDescent="0.2">
      <c r="DS94" s="259"/>
      <c r="DT94" s="259"/>
      <c r="DU94" s="259"/>
    </row>
    <row r="95" spans="116:125" ht="13.9" customHeight="1" x14ac:dyDescent="0.2">
      <c r="DU95" s="259"/>
    </row>
    <row r="96" spans="116:125" ht="13.9" customHeight="1" x14ac:dyDescent="0.2"/>
    <row r="97" spans="124:125" ht="13.9" customHeight="1" x14ac:dyDescent="0.2"/>
    <row r="98" spans="124:125" ht="13.9" customHeight="1" x14ac:dyDescent="0.2"/>
    <row r="99" spans="124:125" ht="13.9" customHeight="1" x14ac:dyDescent="0.2"/>
    <row r="100" spans="124:125" ht="13.9" customHeight="1" x14ac:dyDescent="0.2"/>
    <row r="101" spans="124:125" ht="13.9" customHeight="1" x14ac:dyDescent="0.2">
      <c r="DU101" s="259"/>
    </row>
    <row r="102" spans="124:125" ht="13.9" customHeight="1" x14ac:dyDescent="0.2"/>
    <row r="103" spans="124:125" ht="13.9" customHeight="1" x14ac:dyDescent="0.2"/>
    <row r="104" spans="124:125" ht="13.9" customHeight="1" x14ac:dyDescent="0.2">
      <c r="DT104" s="259"/>
      <c r="DU104" s="259"/>
    </row>
    <row r="105" spans="124:125" ht="13.9" customHeight="1" x14ac:dyDescent="0.2"/>
    <row r="106" spans="124:125" ht="13.9" customHeight="1" x14ac:dyDescent="0.2"/>
    <row r="107" spans="124:125" ht="13.9" customHeight="1" x14ac:dyDescent="0.2"/>
    <row r="108" spans="124:125" ht="13.9" customHeight="1" x14ac:dyDescent="0.2"/>
    <row r="109" spans="124:125" ht="13.9" customHeight="1" x14ac:dyDescent="0.2"/>
    <row r="110" spans="124:125" ht="13.9" customHeight="1" x14ac:dyDescent="0.2"/>
    <row r="111" spans="124:125" ht="13.9" customHeight="1" x14ac:dyDescent="0.2"/>
    <row r="112" spans="124:125" ht="13.9" customHeight="1" x14ac:dyDescent="0.2"/>
    <row r="113" spans="125:125" ht="13.9" customHeight="1" x14ac:dyDescent="0.2"/>
    <row r="114" spans="125:125" ht="13.9" customHeight="1" x14ac:dyDescent="0.2"/>
    <row r="115" spans="125:125" ht="13.9" customHeight="1" x14ac:dyDescent="0.2"/>
    <row r="116" spans="125:125" ht="13.9" customHeight="1" x14ac:dyDescent="0.2">
      <c r="DU116" s="259" t="s">
        <v>479</v>
      </c>
    </row>
    <row r="121" spans="125:125" ht="13.9" hidden="1" customHeight="1" x14ac:dyDescent="0.2">
      <c r="DU121" s="259"/>
    </row>
  </sheetData>
  <sheetProtection algorithmName="SHA-512" hashValue="X1HQRpXyQLMbOwh7o0nTHWvoho2LMHzXeX80v/w63YSdENLRXygcn+t6xNAp1nVa/BuiVKfxFg0iAzc+4Q0Pig==" saltValue="Lk6otIov3JXNLbgAAvKB0Q=="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9" customHeight="1" zeroHeight="1" x14ac:dyDescent="0.2"/>
  <cols>
    <col min="1" max="125" width="2.36328125" style="260" customWidth="1"/>
    <col min="126" max="142" width="0" style="259" hidden="1" customWidth="1"/>
    <col min="143" max="16384" width="9" style="259" hidden="1"/>
  </cols>
  <sheetData>
    <row r="1" spans="1:125" ht="13.9"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9" customHeight="1" x14ac:dyDescent="0.2"/>
    <row r="93" ht="13.9" customHeight="1" x14ac:dyDescent="0.2"/>
    <row r="94" ht="13.9" customHeight="1" x14ac:dyDescent="0.2"/>
    <row r="95" ht="13.9" customHeight="1" x14ac:dyDescent="0.2"/>
    <row r="96" ht="13.9" customHeight="1" x14ac:dyDescent="0.2"/>
    <row r="97" ht="13.9" customHeight="1" x14ac:dyDescent="0.2"/>
    <row r="98" ht="13.9" customHeight="1" x14ac:dyDescent="0.2"/>
    <row r="99" ht="13.9" customHeight="1" x14ac:dyDescent="0.2"/>
    <row r="100" ht="13.9" customHeight="1" x14ac:dyDescent="0.2"/>
    <row r="101" ht="13.9" customHeight="1" x14ac:dyDescent="0.2"/>
    <row r="102" ht="13.9" customHeight="1" x14ac:dyDescent="0.2"/>
    <row r="103" ht="13.9" customHeight="1" x14ac:dyDescent="0.2"/>
    <row r="104" ht="13.9" customHeight="1" x14ac:dyDescent="0.2"/>
    <row r="105" ht="13.9" customHeight="1" x14ac:dyDescent="0.2"/>
    <row r="106" ht="13.9" customHeight="1" x14ac:dyDescent="0.2"/>
    <row r="107" ht="13.9" customHeight="1" x14ac:dyDescent="0.2"/>
    <row r="108" ht="13.9" customHeight="1" x14ac:dyDescent="0.2"/>
    <row r="109" ht="13.9" customHeight="1" x14ac:dyDescent="0.2"/>
    <row r="110" ht="13.9" customHeight="1" x14ac:dyDescent="0.2"/>
    <row r="111" ht="13.9" customHeight="1" x14ac:dyDescent="0.2"/>
    <row r="112" ht="13.9" customHeight="1" x14ac:dyDescent="0.2"/>
    <row r="113" spans="125:125" ht="13.9" customHeight="1" x14ac:dyDescent="0.2"/>
    <row r="114" spans="125:125" ht="13.9" customHeight="1" x14ac:dyDescent="0.2"/>
    <row r="115" spans="125:125" ht="13.9" customHeight="1" x14ac:dyDescent="0.2"/>
    <row r="116" spans="125:125" ht="13.9" customHeight="1" x14ac:dyDescent="0.2">
      <c r="DU116" s="260" t="s">
        <v>479</v>
      </c>
    </row>
  </sheetData>
  <sheetProtection algorithmName="SHA-512" hashValue="iSndM/4jkpKSPUJSmll0FJS0ZXq/UXI7TphXtqdMhcekG61KikdFithACbZOTI0TL7GDDzOjZyoIo9gD2Bsylw==" saltValue="lStcrLzgLRnwVtUEGz5PfQ==" spinCount="100000" sheet="1" objects="1" scenarios="1"/>
  <dataConsolidate/>
  <phoneticPr fontId="2"/>
  <printOptions horizontalCentered="1"/>
  <pageMargins left="0" right="0" top="0.39370078740157483" bottom="0.39370078740157483" header="0.19685039370078741" footer="0.19685039370078741"/>
  <pageSetup paperSize="8" scale="52"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9"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75" t="s">
        <v>3</v>
      </c>
      <c r="D47" s="1175"/>
      <c r="E47" s="1176"/>
      <c r="F47" s="11">
        <v>7.25</v>
      </c>
      <c r="G47" s="12">
        <v>7.13</v>
      </c>
      <c r="H47" s="12">
        <v>10.220000000000001</v>
      </c>
      <c r="I47" s="12">
        <v>12.29</v>
      </c>
      <c r="J47" s="13">
        <v>10.78</v>
      </c>
    </row>
    <row r="48" spans="2:10" ht="57.75" customHeight="1" x14ac:dyDescent="0.2">
      <c r="B48" s="14"/>
      <c r="C48" s="1177" t="s">
        <v>4</v>
      </c>
      <c r="D48" s="1177"/>
      <c r="E48" s="1178"/>
      <c r="F48" s="15">
        <v>5.03</v>
      </c>
      <c r="G48" s="16">
        <v>6.41</v>
      </c>
      <c r="H48" s="16">
        <v>6.97</v>
      </c>
      <c r="I48" s="16">
        <v>5.58</v>
      </c>
      <c r="J48" s="17">
        <v>3.76</v>
      </c>
    </row>
    <row r="49" spans="2:10" ht="57.75" customHeight="1" thickBot="1" x14ac:dyDescent="0.25">
      <c r="B49" s="18"/>
      <c r="C49" s="1179" t="s">
        <v>5</v>
      </c>
      <c r="D49" s="1179"/>
      <c r="E49" s="1180"/>
      <c r="F49" s="19" t="s">
        <v>534</v>
      </c>
      <c r="G49" s="20" t="s">
        <v>535</v>
      </c>
      <c r="H49" s="20">
        <v>0.64</v>
      </c>
      <c r="I49" s="20" t="s">
        <v>536</v>
      </c>
      <c r="J49" s="21" t="s">
        <v>537</v>
      </c>
    </row>
    <row r="50" spans="2:10" ht="13" x14ac:dyDescent="0.2"/>
  </sheetData>
  <sheetProtection algorithmName="SHA-512" hashValue="szFXhAHVtwbWePbeMjC6n0ZgCRniYjhMAdBY+iN9NWjeWmeLKhnQzlcVmDxMFw1OCN3aalO1hxhHrw30h1/wYA==" saltValue="noIvA+X9LNqYZCGCslVVu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冨安　那奈</cp:lastModifiedBy>
  <cp:lastPrinted>2025-03-18T08:22:25Z</cp:lastPrinted>
  <dcterms:created xsi:type="dcterms:W3CDTF">2025-02-19T02:57:45Z</dcterms:created>
  <dcterms:modified xsi:type="dcterms:W3CDTF">2025-09-24T04:42:04Z</dcterms:modified>
  <cp:category/>
</cp:coreProperties>
</file>